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00" yWindow="5895" windowWidth="28455" windowHeight="7995" activeTab="2"/>
  </bookViews>
  <sheets>
    <sheet name="таблица СтОскол" sheetId="6" r:id="rId1"/>
    <sheet name="таблица Губкин" sheetId="7" r:id="rId2"/>
    <sheet name="ИТОГОВЫЕ РЕЙТИНГИ ГУБКИН" sheetId="8" r:id="rId3"/>
    <sheet name="ИТГОВЫЕ РЕЙТИНГИ СТАРЫЙ ОСКОЛ" sheetId="9" r:id="rId4"/>
  </sheets>
  <calcPr calcId="145621" fullPrecision="0"/>
</workbook>
</file>

<file path=xl/calcChain.xml><?xml version="1.0" encoding="utf-8"?>
<calcChain xmlns="http://schemas.openxmlformats.org/spreadsheetml/2006/main">
  <c r="IE22" i="7" l="1"/>
  <c r="IE21" i="7"/>
  <c r="IE20" i="7"/>
  <c r="IE19" i="7"/>
  <c r="IE18" i="7"/>
  <c r="IE17" i="7"/>
  <c r="IE16" i="7"/>
  <c r="IE15" i="7"/>
  <c r="IE14" i="7"/>
  <c r="IE13" i="7"/>
  <c r="IE12" i="7"/>
  <c r="IE11" i="7"/>
  <c r="IE10" i="7"/>
  <c r="IE9" i="7"/>
  <c r="IE8" i="7"/>
  <c r="IE7" i="7"/>
  <c r="IE6" i="7"/>
  <c r="IE5" i="7"/>
  <c r="IE4" i="7"/>
  <c r="IC22" i="7"/>
  <c r="IC21" i="7"/>
  <c r="IC20" i="7"/>
  <c r="IC19" i="7"/>
  <c r="IC18" i="7"/>
  <c r="IC17" i="7"/>
  <c r="IC16" i="7"/>
  <c r="IC15" i="7"/>
  <c r="ID15" i="7" s="1"/>
  <c r="IC14" i="7"/>
  <c r="IC13" i="7"/>
  <c r="IC12" i="7"/>
  <c r="IC11" i="7"/>
  <c r="ID11" i="7" s="1"/>
  <c r="IC10" i="7"/>
  <c r="IC9" i="7"/>
  <c r="IC8" i="7"/>
  <c r="IC7" i="7"/>
  <c r="ID19" i="7" s="1"/>
  <c r="IC6" i="7"/>
  <c r="IC5" i="7"/>
  <c r="ID20" i="7" s="1"/>
  <c r="IA4" i="7"/>
  <c r="IC4" i="7"/>
  <c r="IA22" i="7"/>
  <c r="IA21" i="7"/>
  <c r="IB21" i="7" s="1"/>
  <c r="IA20" i="7"/>
  <c r="IA19" i="7"/>
  <c r="IA18" i="7"/>
  <c r="IA17" i="7"/>
  <c r="IB17" i="7" s="1"/>
  <c r="IA16" i="7"/>
  <c r="IB16" i="7" s="1"/>
  <c r="IA15" i="7"/>
  <c r="IA14" i="7"/>
  <c r="IA13" i="7"/>
  <c r="IB13" i="7" s="1"/>
  <c r="IA12" i="7"/>
  <c r="IB12" i="7" s="1"/>
  <c r="IA11" i="7"/>
  <c r="IA10" i="7"/>
  <c r="IA9" i="7"/>
  <c r="IB9" i="7" s="1"/>
  <c r="IA8" i="7"/>
  <c r="IB8" i="7" s="1"/>
  <c r="IA7" i="7"/>
  <c r="IA6" i="7"/>
  <c r="IA5" i="7"/>
  <c r="IB20" i="7" s="1"/>
  <c r="IB22" i="7"/>
  <c r="IB18" i="7"/>
  <c r="IB14" i="7"/>
  <c r="IB10" i="7"/>
  <c r="IB6" i="7"/>
  <c r="HY22" i="7"/>
  <c r="HY21" i="7"/>
  <c r="HY20" i="7"/>
  <c r="HY19" i="7"/>
  <c r="HY18" i="7"/>
  <c r="HY17" i="7"/>
  <c r="HY16" i="7"/>
  <c r="HY15" i="7"/>
  <c r="HY14" i="7"/>
  <c r="HY13" i="7"/>
  <c r="HY12" i="7"/>
  <c r="HY11" i="7"/>
  <c r="HY10" i="7"/>
  <c r="HY9" i="7"/>
  <c r="HY8" i="7"/>
  <c r="HY7" i="7"/>
  <c r="HY6" i="7"/>
  <c r="HY5" i="7"/>
  <c r="DV20" i="7"/>
  <c r="DV22" i="7"/>
  <c r="DV21" i="7"/>
  <c r="DV19" i="7"/>
  <c r="DV18" i="7"/>
  <c r="DV17" i="7"/>
  <c r="DV16" i="7"/>
  <c r="DV15" i="7"/>
  <c r="DV14" i="7"/>
  <c r="DV13" i="7"/>
  <c r="DV12" i="7"/>
  <c r="DV11" i="7"/>
  <c r="DV10" i="7"/>
  <c r="DV9" i="7"/>
  <c r="DV8" i="7"/>
  <c r="DV7" i="7"/>
  <c r="DV6" i="7"/>
  <c r="DV5" i="7"/>
  <c r="DV4" i="7"/>
  <c r="BC13" i="7"/>
  <c r="BC12" i="7"/>
  <c r="ID9" i="7"/>
  <c r="ID5" i="7"/>
  <c r="ID17" i="7" l="1"/>
  <c r="ID6" i="7"/>
  <c r="ID10" i="7"/>
  <c r="ID14" i="7"/>
  <c r="ID18" i="7"/>
  <c r="ID22" i="7"/>
  <c r="ID13" i="7"/>
  <c r="ID21" i="7"/>
  <c r="ID7" i="7"/>
  <c r="ID4" i="7"/>
  <c r="ID8" i="7"/>
  <c r="ID12" i="7"/>
  <c r="ID16" i="7"/>
  <c r="IB7" i="7"/>
  <c r="IB11" i="7"/>
  <c r="IB15" i="7"/>
  <c r="IB4" i="7"/>
  <c r="IB5" i="7"/>
  <c r="IB19" i="7"/>
  <c r="HO23" i="6"/>
  <c r="HD23" i="6"/>
  <c r="HE22" i="6" s="1"/>
  <c r="GS23" i="6"/>
  <c r="GT22" i="6" s="1"/>
  <c r="GH23" i="6"/>
  <c r="FW23" i="6"/>
  <c r="FL23" i="6"/>
  <c r="FM22" i="6" s="1"/>
  <c r="FA23" i="6"/>
  <c r="EP23" i="6"/>
  <c r="EE23" i="6"/>
  <c r="DT23" i="6"/>
  <c r="DU22" i="6" s="1"/>
  <c r="DI23" i="6"/>
  <c r="CX23" i="6"/>
  <c r="CM23" i="6"/>
  <c r="CB23" i="6"/>
  <c r="CC22" i="6" s="1"/>
  <c r="BQ23" i="6"/>
  <c r="BF23" i="6"/>
  <c r="BG22" i="6" s="1"/>
  <c r="AU23" i="6"/>
  <c r="AJ23" i="6"/>
  <c r="AK22" i="6" s="1"/>
  <c r="Y23" i="6"/>
  <c r="Z22" i="6" s="1"/>
  <c r="N23" i="6"/>
  <c r="C23" i="6"/>
  <c r="D22" i="6" s="1"/>
  <c r="HW22" i="6"/>
  <c r="HS22" i="6"/>
  <c r="HP22" i="6"/>
  <c r="HL22" i="6"/>
  <c r="HH22" i="6"/>
  <c r="HA22" i="6"/>
  <c r="GW22" i="6"/>
  <c r="GP22" i="6"/>
  <c r="GL22" i="6"/>
  <c r="GI22" i="6"/>
  <c r="GE22" i="6"/>
  <c r="GA22" i="6"/>
  <c r="FX22" i="6"/>
  <c r="FT22" i="6"/>
  <c r="FP22" i="6"/>
  <c r="FI22" i="6"/>
  <c r="FE22" i="6"/>
  <c r="FB22" i="6"/>
  <c r="EX22" i="6"/>
  <c r="ET22" i="6"/>
  <c r="EQ22" i="6"/>
  <c r="EM22" i="6"/>
  <c r="EI22" i="6"/>
  <c r="EF22" i="6"/>
  <c r="EB22" i="6"/>
  <c r="DX22" i="6"/>
  <c r="DQ22" i="6"/>
  <c r="DM22" i="6"/>
  <c r="DJ22" i="6"/>
  <c r="DF22" i="6"/>
  <c r="DB22" i="6"/>
  <c r="CY22" i="6"/>
  <c r="CU22" i="6"/>
  <c r="CQ22" i="6"/>
  <c r="CN22" i="6"/>
  <c r="CJ22" i="6"/>
  <c r="CF22" i="6"/>
  <c r="BY22" i="6"/>
  <c r="BU22" i="6"/>
  <c r="BR22" i="6"/>
  <c r="BN22" i="6"/>
  <c r="BJ22" i="6"/>
  <c r="BC22" i="6"/>
  <c r="AY22" i="6"/>
  <c r="AV22" i="6"/>
  <c r="AR22" i="6"/>
  <c r="AN22" i="6"/>
  <c r="AG22" i="6"/>
  <c r="AC22" i="6"/>
  <c r="V22" i="6"/>
  <c r="R22" i="6"/>
  <c r="O22" i="6"/>
  <c r="K22" i="6"/>
  <c r="G22" i="6"/>
  <c r="HW21" i="6"/>
  <c r="HS21" i="6"/>
  <c r="HP21" i="6"/>
  <c r="HL21" i="6"/>
  <c r="HH21" i="6"/>
  <c r="HA21" i="6"/>
  <c r="GW21" i="6"/>
  <c r="GT21" i="6"/>
  <c r="GP21" i="6"/>
  <c r="GL21" i="6"/>
  <c r="GI21" i="6"/>
  <c r="GE21" i="6"/>
  <c r="GA21" i="6"/>
  <c r="FX21" i="6"/>
  <c r="FT21" i="6"/>
  <c r="FP21" i="6"/>
  <c r="FI21" i="6"/>
  <c r="FE21" i="6"/>
  <c r="FB21" i="6"/>
  <c r="EX21" i="6"/>
  <c r="ET21" i="6"/>
  <c r="EQ21" i="6"/>
  <c r="EM21" i="6"/>
  <c r="EI21" i="6"/>
  <c r="EF21" i="6"/>
  <c r="EB21" i="6"/>
  <c r="DX21" i="6"/>
  <c r="DQ21" i="6"/>
  <c r="DM21" i="6"/>
  <c r="DJ21" i="6"/>
  <c r="DF21" i="6"/>
  <c r="DB21" i="6"/>
  <c r="CY21" i="6"/>
  <c r="CU21" i="6"/>
  <c r="CQ21" i="6"/>
  <c r="CN21" i="6"/>
  <c r="CJ21" i="6"/>
  <c r="CF21" i="6"/>
  <c r="BY21" i="6"/>
  <c r="BU21" i="6"/>
  <c r="BR21" i="6"/>
  <c r="BN21" i="6"/>
  <c r="BJ21" i="6"/>
  <c r="BG21" i="6"/>
  <c r="BC21" i="6"/>
  <c r="AY21" i="6"/>
  <c r="AV21" i="6"/>
  <c r="AR21" i="6"/>
  <c r="AN21" i="6"/>
  <c r="AG21" i="6"/>
  <c r="AC21" i="6"/>
  <c r="Z21" i="6"/>
  <c r="V21" i="6"/>
  <c r="R21" i="6"/>
  <c r="O21" i="6"/>
  <c r="K21" i="6"/>
  <c r="G21" i="6"/>
  <c r="D21" i="6"/>
  <c r="HW20" i="6"/>
  <c r="HS20" i="6"/>
  <c r="HP20" i="6"/>
  <c r="HL20" i="6"/>
  <c r="HH20" i="6"/>
  <c r="HE20" i="6"/>
  <c r="HA20" i="6"/>
  <c r="GW20" i="6"/>
  <c r="GT20" i="6"/>
  <c r="GP20" i="6"/>
  <c r="GL20" i="6"/>
  <c r="GI20" i="6"/>
  <c r="GE20" i="6"/>
  <c r="GA20" i="6"/>
  <c r="FX20" i="6"/>
  <c r="FT20" i="6"/>
  <c r="FP20" i="6"/>
  <c r="FM20" i="6"/>
  <c r="FI20" i="6"/>
  <c r="FE20" i="6"/>
  <c r="FB20" i="6"/>
  <c r="EX20" i="6"/>
  <c r="ET20" i="6"/>
  <c r="EQ20" i="6"/>
  <c r="EM20" i="6"/>
  <c r="EI20" i="6"/>
  <c r="EF20" i="6"/>
  <c r="EB20" i="6"/>
  <c r="DX20" i="6"/>
  <c r="DU20" i="6"/>
  <c r="DQ20" i="6"/>
  <c r="DM20" i="6"/>
  <c r="DJ20" i="6"/>
  <c r="DF20" i="6"/>
  <c r="DB20" i="6"/>
  <c r="CY20" i="6"/>
  <c r="CU20" i="6"/>
  <c r="CQ20" i="6"/>
  <c r="CN20" i="6"/>
  <c r="CJ20" i="6"/>
  <c r="CF20" i="6"/>
  <c r="CC20" i="6"/>
  <c r="BY20" i="6"/>
  <c r="BU20" i="6"/>
  <c r="BR20" i="6"/>
  <c r="BN20" i="6"/>
  <c r="BJ20" i="6"/>
  <c r="BG20" i="6"/>
  <c r="BC20" i="6"/>
  <c r="AY20" i="6"/>
  <c r="AV20" i="6"/>
  <c r="AR20" i="6"/>
  <c r="AN20" i="6"/>
  <c r="AK20" i="6"/>
  <c r="AG20" i="6"/>
  <c r="AC20" i="6"/>
  <c r="Z20" i="6"/>
  <c r="V20" i="6"/>
  <c r="R20" i="6"/>
  <c r="O20" i="6"/>
  <c r="K20" i="6"/>
  <c r="G20" i="6"/>
  <c r="D20" i="6"/>
  <c r="HW19" i="6"/>
  <c r="HS19" i="6"/>
  <c r="HP19" i="6"/>
  <c r="HL19" i="6"/>
  <c r="HH19" i="6"/>
  <c r="HE19" i="6"/>
  <c r="HA19" i="6"/>
  <c r="GW19" i="6"/>
  <c r="GT19" i="6"/>
  <c r="GP19" i="6"/>
  <c r="GL19" i="6"/>
  <c r="GI19" i="6"/>
  <c r="GE19" i="6"/>
  <c r="GA19" i="6"/>
  <c r="FX19" i="6"/>
  <c r="FT19" i="6"/>
  <c r="FP19" i="6"/>
  <c r="FM19" i="6"/>
  <c r="FI19" i="6"/>
  <c r="FE19" i="6"/>
  <c r="FB19" i="6"/>
  <c r="EX19" i="6"/>
  <c r="ET19" i="6"/>
  <c r="EQ19" i="6"/>
  <c r="EM19" i="6"/>
  <c r="EI19" i="6"/>
  <c r="EF19" i="6"/>
  <c r="EB19" i="6"/>
  <c r="DX19" i="6"/>
  <c r="DU19" i="6"/>
  <c r="DQ19" i="6"/>
  <c r="DM19" i="6"/>
  <c r="DJ19" i="6"/>
  <c r="DF19" i="6"/>
  <c r="DB19" i="6"/>
  <c r="CY19" i="6"/>
  <c r="CU19" i="6"/>
  <c r="CQ19" i="6"/>
  <c r="CN19" i="6"/>
  <c r="CJ19" i="6"/>
  <c r="CF19" i="6"/>
  <c r="CC19" i="6"/>
  <c r="BY19" i="6"/>
  <c r="BU19" i="6"/>
  <c r="BR19" i="6"/>
  <c r="BN19" i="6"/>
  <c r="BJ19" i="6"/>
  <c r="BG19" i="6"/>
  <c r="BC19" i="6"/>
  <c r="AY19" i="6"/>
  <c r="AV19" i="6"/>
  <c r="AR19" i="6"/>
  <c r="AN19" i="6"/>
  <c r="AK19" i="6"/>
  <c r="AG19" i="6"/>
  <c r="AC19" i="6"/>
  <c r="Z19" i="6"/>
  <c r="V19" i="6"/>
  <c r="R19" i="6"/>
  <c r="O19" i="6"/>
  <c r="K19" i="6"/>
  <c r="G19" i="6"/>
  <c r="D19" i="6"/>
  <c r="HW18" i="6"/>
  <c r="HS18" i="6"/>
  <c r="HP18" i="6"/>
  <c r="HL18" i="6"/>
  <c r="HH18" i="6"/>
  <c r="HE18" i="6"/>
  <c r="HA18" i="6"/>
  <c r="GW18" i="6"/>
  <c r="GT18" i="6"/>
  <c r="GP18" i="6"/>
  <c r="GL18" i="6"/>
  <c r="GI18" i="6"/>
  <c r="GE18" i="6"/>
  <c r="GA18" i="6"/>
  <c r="FX18" i="6"/>
  <c r="FT18" i="6"/>
  <c r="FP18" i="6"/>
  <c r="FM18" i="6"/>
  <c r="FI18" i="6"/>
  <c r="FE18" i="6"/>
  <c r="FB18" i="6"/>
  <c r="EX18" i="6"/>
  <c r="ET18" i="6"/>
  <c r="EQ18" i="6"/>
  <c r="EM18" i="6"/>
  <c r="EI18" i="6"/>
  <c r="EF18" i="6"/>
  <c r="EB18" i="6"/>
  <c r="DX18" i="6"/>
  <c r="DU18" i="6"/>
  <c r="DQ18" i="6"/>
  <c r="DM18" i="6"/>
  <c r="DJ18" i="6"/>
  <c r="DF18" i="6"/>
  <c r="DB18" i="6"/>
  <c r="CY18" i="6"/>
  <c r="CU18" i="6"/>
  <c r="CQ18" i="6"/>
  <c r="CN18" i="6"/>
  <c r="CJ18" i="6"/>
  <c r="CF18" i="6"/>
  <c r="CC18" i="6"/>
  <c r="BY18" i="6"/>
  <c r="BU18" i="6"/>
  <c r="BR18" i="6"/>
  <c r="BN18" i="6"/>
  <c r="BJ18" i="6"/>
  <c r="BG18" i="6"/>
  <c r="BC18" i="6"/>
  <c r="AY18" i="6"/>
  <c r="AV18" i="6"/>
  <c r="AR18" i="6"/>
  <c r="AN18" i="6"/>
  <c r="AK18" i="6"/>
  <c r="AG18" i="6"/>
  <c r="AC18" i="6"/>
  <c r="Z18" i="6"/>
  <c r="V18" i="6"/>
  <c r="R18" i="6"/>
  <c r="O18" i="6"/>
  <c r="K18" i="6"/>
  <c r="G18" i="6"/>
  <c r="D18" i="6"/>
  <c r="HW17" i="6"/>
  <c r="HS17" i="6"/>
  <c r="HP17" i="6"/>
  <c r="HL17" i="6"/>
  <c r="HH17" i="6"/>
  <c r="HE17" i="6"/>
  <c r="HA17" i="6"/>
  <c r="GW17" i="6"/>
  <c r="GT17" i="6"/>
  <c r="GP17" i="6"/>
  <c r="GL17" i="6"/>
  <c r="GI17" i="6"/>
  <c r="GE17" i="6"/>
  <c r="GA17" i="6"/>
  <c r="FX17" i="6"/>
  <c r="FT17" i="6"/>
  <c r="FP17" i="6"/>
  <c r="FM17" i="6"/>
  <c r="FI17" i="6"/>
  <c r="FE17" i="6"/>
  <c r="FB17" i="6"/>
  <c r="EX17" i="6"/>
  <c r="ET17" i="6"/>
  <c r="EQ17" i="6"/>
  <c r="EM17" i="6"/>
  <c r="EI17" i="6"/>
  <c r="EF17" i="6"/>
  <c r="EB17" i="6"/>
  <c r="DX17" i="6"/>
  <c r="DU17" i="6"/>
  <c r="DQ17" i="6"/>
  <c r="DM17" i="6"/>
  <c r="DJ17" i="6"/>
  <c r="DF17" i="6"/>
  <c r="DB17" i="6"/>
  <c r="CY17" i="6"/>
  <c r="CU17" i="6"/>
  <c r="CQ17" i="6"/>
  <c r="CN17" i="6"/>
  <c r="CJ17" i="6"/>
  <c r="CF17" i="6"/>
  <c r="CC17" i="6"/>
  <c r="BY17" i="6"/>
  <c r="BU17" i="6"/>
  <c r="BR17" i="6"/>
  <c r="BN17" i="6"/>
  <c r="BJ17" i="6"/>
  <c r="BG17" i="6"/>
  <c r="BC17" i="6"/>
  <c r="AY17" i="6"/>
  <c r="AV17" i="6"/>
  <c r="AR17" i="6"/>
  <c r="AN17" i="6"/>
  <c r="AK17" i="6"/>
  <c r="AG17" i="6"/>
  <c r="AC17" i="6"/>
  <c r="Z17" i="6"/>
  <c r="V17" i="6"/>
  <c r="R17" i="6"/>
  <c r="O17" i="6"/>
  <c r="K17" i="6"/>
  <c r="G17" i="6"/>
  <c r="D17" i="6"/>
  <c r="HW16" i="6"/>
  <c r="HS16" i="6"/>
  <c r="HP16" i="6"/>
  <c r="HL16" i="6"/>
  <c r="HH16" i="6"/>
  <c r="HE16" i="6"/>
  <c r="HA16" i="6"/>
  <c r="GW16" i="6"/>
  <c r="GT16" i="6"/>
  <c r="GP16" i="6"/>
  <c r="GL16" i="6"/>
  <c r="GI16" i="6"/>
  <c r="GE16" i="6"/>
  <c r="GA16" i="6"/>
  <c r="FX16" i="6"/>
  <c r="FT16" i="6"/>
  <c r="FP16" i="6"/>
  <c r="FM16" i="6"/>
  <c r="FI16" i="6"/>
  <c r="FE16" i="6"/>
  <c r="FB16" i="6"/>
  <c r="EX16" i="6"/>
  <c r="ET16" i="6"/>
  <c r="EQ16" i="6"/>
  <c r="EM16" i="6"/>
  <c r="EI16" i="6"/>
  <c r="EF16" i="6"/>
  <c r="EB16" i="6"/>
  <c r="DX16" i="6"/>
  <c r="DU16" i="6"/>
  <c r="DQ16" i="6"/>
  <c r="DM16" i="6"/>
  <c r="DJ16" i="6"/>
  <c r="DF16" i="6"/>
  <c r="DB16" i="6"/>
  <c r="CY16" i="6"/>
  <c r="CU16" i="6"/>
  <c r="CQ16" i="6"/>
  <c r="CN16" i="6"/>
  <c r="CJ16" i="6"/>
  <c r="CF16" i="6"/>
  <c r="CC16" i="6"/>
  <c r="BY16" i="6"/>
  <c r="BU16" i="6"/>
  <c r="BR16" i="6"/>
  <c r="BN16" i="6"/>
  <c r="BJ16" i="6"/>
  <c r="BG16" i="6"/>
  <c r="BC16" i="6"/>
  <c r="AY16" i="6"/>
  <c r="AV16" i="6"/>
  <c r="AR16" i="6"/>
  <c r="AN16" i="6"/>
  <c r="AK16" i="6"/>
  <c r="AG16" i="6"/>
  <c r="AC16" i="6"/>
  <c r="Z16" i="6"/>
  <c r="V16" i="6"/>
  <c r="R16" i="6"/>
  <c r="O16" i="6"/>
  <c r="K16" i="6"/>
  <c r="G16" i="6"/>
  <c r="D16" i="6"/>
  <c r="HW15" i="6"/>
  <c r="HS15" i="6"/>
  <c r="HP15" i="6"/>
  <c r="HL15" i="6"/>
  <c r="HH15" i="6"/>
  <c r="HE15" i="6"/>
  <c r="HA15" i="6"/>
  <c r="GW15" i="6"/>
  <c r="GT15" i="6"/>
  <c r="GP15" i="6"/>
  <c r="GL15" i="6"/>
  <c r="GI15" i="6"/>
  <c r="GE15" i="6"/>
  <c r="GA15" i="6"/>
  <c r="FX15" i="6"/>
  <c r="FT15" i="6"/>
  <c r="FP15" i="6"/>
  <c r="FM15" i="6"/>
  <c r="FI15" i="6"/>
  <c r="FE15" i="6"/>
  <c r="FB15" i="6"/>
  <c r="EX15" i="6"/>
  <c r="ET15" i="6"/>
  <c r="EQ15" i="6"/>
  <c r="EM15" i="6"/>
  <c r="EI15" i="6"/>
  <c r="EF15" i="6"/>
  <c r="EB15" i="6"/>
  <c r="DX15" i="6"/>
  <c r="DU15" i="6"/>
  <c r="DQ15" i="6"/>
  <c r="DM15" i="6"/>
  <c r="DJ15" i="6"/>
  <c r="DF15" i="6"/>
  <c r="DB15" i="6"/>
  <c r="CY15" i="6"/>
  <c r="CU15" i="6"/>
  <c r="CQ15" i="6"/>
  <c r="CN15" i="6"/>
  <c r="CJ15" i="6"/>
  <c r="CF15" i="6"/>
  <c r="CC15" i="6"/>
  <c r="BY15" i="6"/>
  <c r="BU15" i="6"/>
  <c r="BR15" i="6"/>
  <c r="BN15" i="6"/>
  <c r="BJ15" i="6"/>
  <c r="BG15" i="6"/>
  <c r="BC15" i="6"/>
  <c r="AY15" i="6"/>
  <c r="AV15" i="6"/>
  <c r="AR15" i="6"/>
  <c r="AN15" i="6"/>
  <c r="AK15" i="6"/>
  <c r="AG15" i="6"/>
  <c r="AC15" i="6"/>
  <c r="Z15" i="6"/>
  <c r="V15" i="6"/>
  <c r="R15" i="6"/>
  <c r="O15" i="6"/>
  <c r="K15" i="6"/>
  <c r="G15" i="6"/>
  <c r="D15" i="6"/>
  <c r="HW14" i="6"/>
  <c r="HS14" i="6"/>
  <c r="HP14" i="6"/>
  <c r="HL14" i="6"/>
  <c r="HH14" i="6"/>
  <c r="HE14" i="6"/>
  <c r="HA14" i="6"/>
  <c r="GW14" i="6"/>
  <c r="GT14" i="6"/>
  <c r="GP14" i="6"/>
  <c r="GL14" i="6"/>
  <c r="GI14" i="6"/>
  <c r="GE14" i="6"/>
  <c r="GA14" i="6"/>
  <c r="FX14" i="6"/>
  <c r="FT14" i="6"/>
  <c r="FP14" i="6"/>
  <c r="FM14" i="6"/>
  <c r="FI14" i="6"/>
  <c r="FE14" i="6"/>
  <c r="FB14" i="6"/>
  <c r="EX14" i="6"/>
  <c r="ET14" i="6"/>
  <c r="EQ14" i="6"/>
  <c r="EM14" i="6"/>
  <c r="EI14" i="6"/>
  <c r="EF14" i="6"/>
  <c r="EB14" i="6"/>
  <c r="DX14" i="6"/>
  <c r="DU14" i="6"/>
  <c r="DQ14" i="6"/>
  <c r="DM14" i="6"/>
  <c r="DJ14" i="6"/>
  <c r="DF14" i="6"/>
  <c r="DB14" i="6"/>
  <c r="CY14" i="6"/>
  <c r="CU14" i="6"/>
  <c r="CQ14" i="6"/>
  <c r="CN14" i="6"/>
  <c r="CJ14" i="6"/>
  <c r="CF14" i="6"/>
  <c r="CC14" i="6"/>
  <c r="BY14" i="6"/>
  <c r="BU14" i="6"/>
  <c r="BR14" i="6"/>
  <c r="BN14" i="6"/>
  <c r="BJ14" i="6"/>
  <c r="BG14" i="6"/>
  <c r="BC14" i="6"/>
  <c r="AY14" i="6"/>
  <c r="AV14" i="6"/>
  <c r="AR14" i="6"/>
  <c r="AN14" i="6"/>
  <c r="AK14" i="6"/>
  <c r="AG14" i="6"/>
  <c r="AC14" i="6"/>
  <c r="Z14" i="6"/>
  <c r="V14" i="6"/>
  <c r="R14" i="6"/>
  <c r="O14" i="6"/>
  <c r="K14" i="6"/>
  <c r="G14" i="6"/>
  <c r="D14" i="6"/>
  <c r="HW13" i="6"/>
  <c r="HS13" i="6"/>
  <c r="HP13" i="6"/>
  <c r="HL13" i="6"/>
  <c r="HH13" i="6"/>
  <c r="HE13" i="6"/>
  <c r="HA13" i="6"/>
  <c r="GW13" i="6"/>
  <c r="GT13" i="6"/>
  <c r="GP13" i="6"/>
  <c r="GL13" i="6"/>
  <c r="GI13" i="6"/>
  <c r="GE13" i="6"/>
  <c r="GA13" i="6"/>
  <c r="FX13" i="6"/>
  <c r="FT13" i="6"/>
  <c r="FP13" i="6"/>
  <c r="FM13" i="6"/>
  <c r="FI13" i="6"/>
  <c r="FE13" i="6"/>
  <c r="FB13" i="6"/>
  <c r="EX13" i="6"/>
  <c r="ET13" i="6"/>
  <c r="EQ13" i="6"/>
  <c r="EM13" i="6"/>
  <c r="EI13" i="6"/>
  <c r="EF13" i="6"/>
  <c r="EB13" i="6"/>
  <c r="DX13" i="6"/>
  <c r="DU13" i="6"/>
  <c r="DQ13" i="6"/>
  <c r="DM13" i="6"/>
  <c r="DJ13" i="6"/>
  <c r="DF13" i="6"/>
  <c r="DB13" i="6"/>
  <c r="CY13" i="6"/>
  <c r="CU13" i="6"/>
  <c r="CQ13" i="6"/>
  <c r="CN13" i="6"/>
  <c r="CJ13" i="6"/>
  <c r="CF13" i="6"/>
  <c r="CC13" i="6"/>
  <c r="BY13" i="6"/>
  <c r="BU13" i="6"/>
  <c r="BR13" i="6"/>
  <c r="BN13" i="6"/>
  <c r="BJ13" i="6"/>
  <c r="BG13" i="6"/>
  <c r="BC13" i="6"/>
  <c r="AY13" i="6"/>
  <c r="AV13" i="6"/>
  <c r="AR13" i="6"/>
  <c r="AN13" i="6"/>
  <c r="AK13" i="6"/>
  <c r="AG13" i="6"/>
  <c r="AC13" i="6"/>
  <c r="Z13" i="6"/>
  <c r="V13" i="6"/>
  <c r="R13" i="6"/>
  <c r="O13" i="6"/>
  <c r="K13" i="6"/>
  <c r="G13" i="6"/>
  <c r="D13" i="6"/>
  <c r="HW12" i="6"/>
  <c r="HS12" i="6"/>
  <c r="HP12" i="6"/>
  <c r="HL12" i="6"/>
  <c r="HH12" i="6"/>
  <c r="HE12" i="6"/>
  <c r="HA12" i="6"/>
  <c r="GW12" i="6"/>
  <c r="GT12" i="6"/>
  <c r="GP12" i="6"/>
  <c r="GL12" i="6"/>
  <c r="GI12" i="6"/>
  <c r="GE12" i="6"/>
  <c r="GA12" i="6"/>
  <c r="FX12" i="6"/>
  <c r="FT12" i="6"/>
  <c r="FP12" i="6"/>
  <c r="FM12" i="6"/>
  <c r="FI12" i="6"/>
  <c r="FE12" i="6"/>
  <c r="FB12" i="6"/>
  <c r="EX12" i="6"/>
  <c r="ET12" i="6"/>
  <c r="EQ12" i="6"/>
  <c r="EM12" i="6"/>
  <c r="EI12" i="6"/>
  <c r="EF12" i="6"/>
  <c r="EB12" i="6"/>
  <c r="DX12" i="6"/>
  <c r="DU12" i="6"/>
  <c r="DQ12" i="6"/>
  <c r="DM12" i="6"/>
  <c r="DJ12" i="6"/>
  <c r="DF12" i="6"/>
  <c r="DB12" i="6"/>
  <c r="CY12" i="6"/>
  <c r="CU12" i="6"/>
  <c r="CQ12" i="6"/>
  <c r="CN12" i="6"/>
  <c r="CJ12" i="6"/>
  <c r="CF12" i="6"/>
  <c r="CC12" i="6"/>
  <c r="BY12" i="6"/>
  <c r="BU12" i="6"/>
  <c r="BR12" i="6"/>
  <c r="BN12" i="6"/>
  <c r="BJ12" i="6"/>
  <c r="BG12" i="6"/>
  <c r="BC12" i="6"/>
  <c r="AY12" i="6"/>
  <c r="AV12" i="6"/>
  <c r="AR12" i="6"/>
  <c r="AN12" i="6"/>
  <c r="AK12" i="6"/>
  <c r="AG12" i="6"/>
  <c r="AC12" i="6"/>
  <c r="Z12" i="6"/>
  <c r="V12" i="6"/>
  <c r="R12" i="6"/>
  <c r="O12" i="6"/>
  <c r="K12" i="6"/>
  <c r="G12" i="6"/>
  <c r="D12" i="6"/>
  <c r="HW11" i="6"/>
  <c r="HS11" i="6"/>
  <c r="HP11" i="6"/>
  <c r="HL11" i="6"/>
  <c r="HH11" i="6"/>
  <c r="HE11" i="6"/>
  <c r="HA11" i="6"/>
  <c r="GW11" i="6"/>
  <c r="GT11" i="6"/>
  <c r="GP11" i="6"/>
  <c r="GL11" i="6"/>
  <c r="GI11" i="6"/>
  <c r="GE11" i="6"/>
  <c r="GA11" i="6"/>
  <c r="FX11" i="6"/>
  <c r="FT11" i="6"/>
  <c r="FP11" i="6"/>
  <c r="FM11" i="6"/>
  <c r="FI11" i="6"/>
  <c r="FE11" i="6"/>
  <c r="FB11" i="6"/>
  <c r="EX11" i="6"/>
  <c r="ET11" i="6"/>
  <c r="EQ11" i="6"/>
  <c r="EM11" i="6"/>
  <c r="EI11" i="6"/>
  <c r="EF11" i="6"/>
  <c r="EB11" i="6"/>
  <c r="DX11" i="6"/>
  <c r="DU11" i="6"/>
  <c r="DQ11" i="6"/>
  <c r="DM11" i="6"/>
  <c r="DJ11" i="6"/>
  <c r="DF11" i="6"/>
  <c r="DB11" i="6"/>
  <c r="CY11" i="6"/>
  <c r="CU11" i="6"/>
  <c r="CQ11" i="6"/>
  <c r="CN11" i="6"/>
  <c r="CJ11" i="6"/>
  <c r="CF11" i="6"/>
  <c r="CC11" i="6"/>
  <c r="BY11" i="6"/>
  <c r="BU11" i="6"/>
  <c r="BR11" i="6"/>
  <c r="BN11" i="6"/>
  <c r="BJ11" i="6"/>
  <c r="BG11" i="6"/>
  <c r="BC11" i="6"/>
  <c r="AY11" i="6"/>
  <c r="AV11" i="6"/>
  <c r="AR11" i="6"/>
  <c r="AN11" i="6"/>
  <c r="AK11" i="6"/>
  <c r="AG11" i="6"/>
  <c r="AC11" i="6"/>
  <c r="Z11" i="6"/>
  <c r="V11" i="6"/>
  <c r="R11" i="6"/>
  <c r="O11" i="6"/>
  <c r="K11" i="6"/>
  <c r="G11" i="6"/>
  <c r="D11" i="6"/>
  <c r="HW10" i="6"/>
  <c r="HS10" i="6"/>
  <c r="HP10" i="6"/>
  <c r="HL10" i="6"/>
  <c r="HH10" i="6"/>
  <c r="HE10" i="6"/>
  <c r="HA10" i="6"/>
  <c r="GW10" i="6"/>
  <c r="GT10" i="6"/>
  <c r="GP10" i="6"/>
  <c r="GL10" i="6"/>
  <c r="GI10" i="6"/>
  <c r="GE10" i="6"/>
  <c r="GA10" i="6"/>
  <c r="FX10" i="6"/>
  <c r="FT10" i="6"/>
  <c r="FP10" i="6"/>
  <c r="FM10" i="6"/>
  <c r="FI10" i="6"/>
  <c r="FE10" i="6"/>
  <c r="FB10" i="6"/>
  <c r="EX10" i="6"/>
  <c r="ET10" i="6"/>
  <c r="EQ10" i="6"/>
  <c r="EM10" i="6"/>
  <c r="EI10" i="6"/>
  <c r="EF10" i="6"/>
  <c r="EB10" i="6"/>
  <c r="DX10" i="6"/>
  <c r="DU10" i="6"/>
  <c r="DQ10" i="6"/>
  <c r="DM10" i="6"/>
  <c r="DJ10" i="6"/>
  <c r="DF10" i="6"/>
  <c r="DB10" i="6"/>
  <c r="CY10" i="6"/>
  <c r="CU10" i="6"/>
  <c r="CQ10" i="6"/>
  <c r="CN10" i="6"/>
  <c r="CJ10" i="6"/>
  <c r="CF10" i="6"/>
  <c r="CC10" i="6"/>
  <c r="BY10" i="6"/>
  <c r="BU10" i="6"/>
  <c r="BR10" i="6"/>
  <c r="BN10" i="6"/>
  <c r="BJ10" i="6"/>
  <c r="BG10" i="6"/>
  <c r="BC10" i="6"/>
  <c r="AY10" i="6"/>
  <c r="AV10" i="6"/>
  <c r="AR10" i="6"/>
  <c r="AN10" i="6"/>
  <c r="AK10" i="6"/>
  <c r="AG10" i="6"/>
  <c r="AC10" i="6"/>
  <c r="Z10" i="6"/>
  <c r="V10" i="6"/>
  <c r="R10" i="6"/>
  <c r="O10" i="6"/>
  <c r="K10" i="6"/>
  <c r="G10" i="6"/>
  <c r="D10" i="6"/>
  <c r="HW9" i="6"/>
  <c r="HS9" i="6"/>
  <c r="HP9" i="6"/>
  <c r="HL9" i="6"/>
  <c r="HH9" i="6"/>
  <c r="HE9" i="6"/>
  <c r="HA9" i="6"/>
  <c r="GW9" i="6"/>
  <c r="GT9" i="6"/>
  <c r="GP9" i="6"/>
  <c r="GL9" i="6"/>
  <c r="GI9" i="6"/>
  <c r="GE9" i="6"/>
  <c r="GA9" i="6"/>
  <c r="FX9" i="6"/>
  <c r="FT9" i="6"/>
  <c r="FP9" i="6"/>
  <c r="FM9" i="6"/>
  <c r="FI9" i="6"/>
  <c r="FE9" i="6"/>
  <c r="FB9" i="6"/>
  <c r="EX9" i="6"/>
  <c r="ET9" i="6"/>
  <c r="EQ9" i="6"/>
  <c r="EM9" i="6"/>
  <c r="EI9" i="6"/>
  <c r="EF9" i="6"/>
  <c r="EB9" i="6"/>
  <c r="DX9" i="6"/>
  <c r="DU9" i="6"/>
  <c r="DQ9" i="6"/>
  <c r="DM9" i="6"/>
  <c r="DJ9" i="6"/>
  <c r="DF9" i="6"/>
  <c r="DB9" i="6"/>
  <c r="CY9" i="6"/>
  <c r="CU9" i="6"/>
  <c r="CQ9" i="6"/>
  <c r="CN9" i="6"/>
  <c r="CJ9" i="6"/>
  <c r="CF9" i="6"/>
  <c r="CC9" i="6"/>
  <c r="BY9" i="6"/>
  <c r="BU9" i="6"/>
  <c r="BR9" i="6"/>
  <c r="BN9" i="6"/>
  <c r="BJ9" i="6"/>
  <c r="BG9" i="6"/>
  <c r="BC9" i="6"/>
  <c r="AY9" i="6"/>
  <c r="AV9" i="6"/>
  <c r="AR9" i="6"/>
  <c r="AN9" i="6"/>
  <c r="AK9" i="6"/>
  <c r="AG9" i="6"/>
  <c r="AC9" i="6"/>
  <c r="Z9" i="6"/>
  <c r="V9" i="6"/>
  <c r="R9" i="6"/>
  <c r="O9" i="6"/>
  <c r="K9" i="6"/>
  <c r="G9" i="6"/>
  <c r="D9" i="6"/>
  <c r="HW8" i="6"/>
  <c r="HS8" i="6"/>
  <c r="HP8" i="6"/>
  <c r="HL8" i="6"/>
  <c r="HH8" i="6"/>
  <c r="HE8" i="6"/>
  <c r="HA8" i="6"/>
  <c r="GW8" i="6"/>
  <c r="GT8" i="6"/>
  <c r="GP8" i="6"/>
  <c r="GL8" i="6"/>
  <c r="GI8" i="6"/>
  <c r="GE8" i="6"/>
  <c r="GA8" i="6"/>
  <c r="FX8" i="6"/>
  <c r="FT8" i="6"/>
  <c r="FP8" i="6"/>
  <c r="FM8" i="6"/>
  <c r="FI8" i="6"/>
  <c r="FE8" i="6"/>
  <c r="FB8" i="6"/>
  <c r="EX8" i="6"/>
  <c r="ET8" i="6"/>
  <c r="EQ8" i="6"/>
  <c r="EM8" i="6"/>
  <c r="EI8" i="6"/>
  <c r="EF8" i="6"/>
  <c r="EB8" i="6"/>
  <c r="DX8" i="6"/>
  <c r="DU8" i="6"/>
  <c r="DQ8" i="6"/>
  <c r="DM8" i="6"/>
  <c r="DJ8" i="6"/>
  <c r="DF8" i="6"/>
  <c r="DB8" i="6"/>
  <c r="CY8" i="6"/>
  <c r="CU8" i="6"/>
  <c r="CQ8" i="6"/>
  <c r="CN8" i="6"/>
  <c r="CJ8" i="6"/>
  <c r="CF8" i="6"/>
  <c r="CC8" i="6"/>
  <c r="BY8" i="6"/>
  <c r="BU8" i="6"/>
  <c r="BR8" i="6"/>
  <c r="BN8" i="6"/>
  <c r="BJ8" i="6"/>
  <c r="BG8" i="6"/>
  <c r="BC8" i="6"/>
  <c r="AY8" i="6"/>
  <c r="AV8" i="6"/>
  <c r="AR8" i="6"/>
  <c r="AN8" i="6"/>
  <c r="AK8" i="6"/>
  <c r="AG8" i="6"/>
  <c r="AC8" i="6"/>
  <c r="Z8" i="6"/>
  <c r="V8" i="6"/>
  <c r="R8" i="6"/>
  <c r="O8" i="6"/>
  <c r="K8" i="6"/>
  <c r="G8" i="6"/>
  <c r="D8" i="6"/>
  <c r="HW7" i="6"/>
  <c r="HS7" i="6"/>
  <c r="HP7" i="6"/>
  <c r="HL7" i="6"/>
  <c r="HH7" i="6"/>
  <c r="HE7" i="6"/>
  <c r="HA7" i="6"/>
  <c r="GW7" i="6"/>
  <c r="GT7" i="6"/>
  <c r="GP7" i="6"/>
  <c r="GL7" i="6"/>
  <c r="GI7" i="6"/>
  <c r="GE7" i="6"/>
  <c r="GA7" i="6"/>
  <c r="FX7" i="6"/>
  <c r="FT7" i="6"/>
  <c r="FP7" i="6"/>
  <c r="FM7" i="6"/>
  <c r="FI7" i="6"/>
  <c r="FE7" i="6"/>
  <c r="FB7" i="6"/>
  <c r="EX7" i="6"/>
  <c r="ET7" i="6"/>
  <c r="EQ7" i="6"/>
  <c r="EM7" i="6"/>
  <c r="EI7" i="6"/>
  <c r="EF7" i="6"/>
  <c r="EB7" i="6"/>
  <c r="DX7" i="6"/>
  <c r="DU7" i="6"/>
  <c r="DQ7" i="6"/>
  <c r="DM7" i="6"/>
  <c r="DJ7" i="6"/>
  <c r="DF7" i="6"/>
  <c r="DB7" i="6"/>
  <c r="CY7" i="6"/>
  <c r="CU7" i="6"/>
  <c r="CQ7" i="6"/>
  <c r="CN7" i="6"/>
  <c r="CJ7" i="6"/>
  <c r="CF7" i="6"/>
  <c r="CC7" i="6"/>
  <c r="BY7" i="6"/>
  <c r="BU7" i="6"/>
  <c r="BR7" i="6"/>
  <c r="BN7" i="6"/>
  <c r="BJ7" i="6"/>
  <c r="BG7" i="6"/>
  <c r="BC7" i="6"/>
  <c r="AY7" i="6"/>
  <c r="AV7" i="6"/>
  <c r="AR7" i="6"/>
  <c r="AN7" i="6"/>
  <c r="AK7" i="6"/>
  <c r="AG7" i="6"/>
  <c r="AC7" i="6"/>
  <c r="Z7" i="6"/>
  <c r="V7" i="6"/>
  <c r="R7" i="6"/>
  <c r="O7" i="6"/>
  <c r="K7" i="6"/>
  <c r="G7" i="6"/>
  <c r="D7" i="6"/>
  <c r="HW6" i="6"/>
  <c r="HS6" i="6"/>
  <c r="HP6" i="6"/>
  <c r="HL6" i="6"/>
  <c r="HH6" i="6"/>
  <c r="HE6" i="6"/>
  <c r="HA6" i="6"/>
  <c r="GW6" i="6"/>
  <c r="GT6" i="6"/>
  <c r="GP6" i="6"/>
  <c r="GL6" i="6"/>
  <c r="GI6" i="6"/>
  <c r="GE6" i="6"/>
  <c r="GA6" i="6"/>
  <c r="FX6" i="6"/>
  <c r="FT6" i="6"/>
  <c r="FP6" i="6"/>
  <c r="FM6" i="6"/>
  <c r="FI6" i="6"/>
  <c r="FE6" i="6"/>
  <c r="FB6" i="6"/>
  <c r="EX6" i="6"/>
  <c r="ET6" i="6"/>
  <c r="EQ6" i="6"/>
  <c r="EM6" i="6"/>
  <c r="EI6" i="6"/>
  <c r="EF6" i="6"/>
  <c r="EB6" i="6"/>
  <c r="DX6" i="6"/>
  <c r="DU6" i="6"/>
  <c r="DQ6" i="6"/>
  <c r="DM6" i="6"/>
  <c r="DJ6" i="6"/>
  <c r="DF6" i="6"/>
  <c r="DB6" i="6"/>
  <c r="CY6" i="6"/>
  <c r="CU6" i="6"/>
  <c r="CQ6" i="6"/>
  <c r="CN6" i="6"/>
  <c r="CJ6" i="6"/>
  <c r="CF6" i="6"/>
  <c r="CC6" i="6"/>
  <c r="BY6" i="6"/>
  <c r="BU6" i="6"/>
  <c r="BR6" i="6"/>
  <c r="BN6" i="6"/>
  <c r="BJ6" i="6"/>
  <c r="BG6" i="6"/>
  <c r="BC6" i="6"/>
  <c r="AY6" i="6"/>
  <c r="AV6" i="6"/>
  <c r="AR6" i="6"/>
  <c r="AN6" i="6"/>
  <c r="AK6" i="6"/>
  <c r="AG6" i="6"/>
  <c r="AC6" i="6"/>
  <c r="Z6" i="6"/>
  <c r="V6" i="6"/>
  <c r="R6" i="6"/>
  <c r="O6" i="6"/>
  <c r="K6" i="6"/>
  <c r="G6" i="6"/>
  <c r="D6" i="6"/>
  <c r="HW5" i="6"/>
  <c r="HS5" i="6"/>
  <c r="HP5" i="6"/>
  <c r="HL5" i="6"/>
  <c r="HH5" i="6"/>
  <c r="HE5" i="6"/>
  <c r="HA5" i="6"/>
  <c r="GW5" i="6"/>
  <c r="GT5" i="6"/>
  <c r="GP5" i="6"/>
  <c r="GL5" i="6"/>
  <c r="GI5" i="6"/>
  <c r="GE5" i="6"/>
  <c r="GA5" i="6"/>
  <c r="FX5" i="6"/>
  <c r="FT5" i="6"/>
  <c r="FP5" i="6"/>
  <c r="FM5" i="6"/>
  <c r="FI5" i="6"/>
  <c r="FJ5" i="6" s="1"/>
  <c r="FE5" i="6"/>
  <c r="FB5" i="6"/>
  <c r="EX5" i="6"/>
  <c r="ET5" i="6"/>
  <c r="EQ5" i="6"/>
  <c r="EM5" i="6"/>
  <c r="EI5" i="6"/>
  <c r="EF5" i="6"/>
  <c r="EB5" i="6"/>
  <c r="DX5" i="6"/>
  <c r="DU5" i="6"/>
  <c r="DQ5" i="6"/>
  <c r="DM5" i="6"/>
  <c r="DJ5" i="6"/>
  <c r="DF5" i="6"/>
  <c r="DB5" i="6"/>
  <c r="CY5" i="6"/>
  <c r="CU5" i="6"/>
  <c r="CQ5" i="6"/>
  <c r="CN5" i="6"/>
  <c r="CJ5" i="6"/>
  <c r="CF5" i="6"/>
  <c r="CC5" i="6"/>
  <c r="BY5" i="6"/>
  <c r="BU5" i="6"/>
  <c r="BR5" i="6"/>
  <c r="BN5" i="6"/>
  <c r="BJ5" i="6"/>
  <c r="BG5" i="6"/>
  <c r="BC5" i="6"/>
  <c r="AY5" i="6"/>
  <c r="AV5" i="6"/>
  <c r="AR5" i="6"/>
  <c r="AN5" i="6"/>
  <c r="AK5" i="6"/>
  <c r="AG5" i="6"/>
  <c r="AC5" i="6"/>
  <c r="Z5" i="6"/>
  <c r="V5" i="6"/>
  <c r="R5" i="6"/>
  <c r="O5" i="6"/>
  <c r="K5" i="6"/>
  <c r="G5" i="6"/>
  <c r="D5" i="6"/>
  <c r="HW4" i="6"/>
  <c r="HX8" i="6" s="1"/>
  <c r="HS4" i="6"/>
  <c r="HP4" i="6"/>
  <c r="HL4" i="6"/>
  <c r="HH4" i="6"/>
  <c r="HE4" i="6"/>
  <c r="HA4" i="6"/>
  <c r="GW4" i="6"/>
  <c r="GT4" i="6"/>
  <c r="GQ4" i="6"/>
  <c r="GP4" i="6"/>
  <c r="GL4" i="6"/>
  <c r="GI4" i="6"/>
  <c r="GE4" i="6"/>
  <c r="GF7" i="6" s="1"/>
  <c r="GA4" i="6"/>
  <c r="FX4" i="6"/>
  <c r="FT4" i="6"/>
  <c r="FU6" i="6" s="1"/>
  <c r="FP4" i="6"/>
  <c r="FM4" i="6"/>
  <c r="FI4" i="6"/>
  <c r="FE4" i="6"/>
  <c r="FB4" i="6"/>
  <c r="EX4" i="6"/>
  <c r="EY4" i="6" s="1"/>
  <c r="ET4" i="6"/>
  <c r="ET23" i="6" s="1"/>
  <c r="EQ4" i="6"/>
  <c r="EQ23" i="6" s="1"/>
  <c r="EM4" i="6"/>
  <c r="EN4" i="6" s="1"/>
  <c r="EI4" i="6"/>
  <c r="EF4" i="6"/>
  <c r="EB4" i="6"/>
  <c r="DX4" i="6"/>
  <c r="DU4" i="6"/>
  <c r="DQ4" i="6"/>
  <c r="DR4" i="6" s="1"/>
  <c r="DM4" i="6"/>
  <c r="DJ4" i="6"/>
  <c r="DF4" i="6"/>
  <c r="DG4" i="6" s="1"/>
  <c r="DB4" i="6"/>
  <c r="DB23" i="6" s="1"/>
  <c r="CY4" i="6"/>
  <c r="CY23" i="6" s="1"/>
  <c r="CU4" i="6"/>
  <c r="CV4" i="6" s="1"/>
  <c r="CQ4" i="6"/>
  <c r="CN4" i="6"/>
  <c r="CN23" i="6" s="1"/>
  <c r="CO4" i="6" s="1"/>
  <c r="CJ4" i="6"/>
  <c r="CF4" i="6"/>
  <c r="CC4" i="6"/>
  <c r="BY4" i="6"/>
  <c r="BU4" i="6"/>
  <c r="BU23" i="6" s="1"/>
  <c r="BR4" i="6"/>
  <c r="BN4" i="6"/>
  <c r="BO4" i="6" s="1"/>
  <c r="BJ4" i="6"/>
  <c r="BJ23" i="6" s="1"/>
  <c r="BG4" i="6"/>
  <c r="BC4" i="6"/>
  <c r="BD4" i="6" s="1"/>
  <c r="AY4" i="6"/>
  <c r="AV4" i="6"/>
  <c r="AV23" i="6" s="1"/>
  <c r="AR4" i="6"/>
  <c r="AN4" i="6"/>
  <c r="AK4" i="6"/>
  <c r="AG4" i="6"/>
  <c r="AH4" i="6" s="1"/>
  <c r="AC4" i="6"/>
  <c r="Z4" i="6"/>
  <c r="V4" i="6"/>
  <c r="W4" i="6" s="1"/>
  <c r="R4" i="6"/>
  <c r="R23" i="6" s="1"/>
  <c r="O4" i="6"/>
  <c r="O23" i="6" s="1"/>
  <c r="K4" i="6"/>
  <c r="L7" i="6" s="1"/>
  <c r="G4" i="6"/>
  <c r="D4" i="6"/>
  <c r="D23" i="6" s="1"/>
  <c r="HO23" i="7"/>
  <c r="HD23" i="7"/>
  <c r="GS23" i="7"/>
  <c r="GT22" i="7" s="1"/>
  <c r="GH23" i="7"/>
  <c r="FW23" i="7"/>
  <c r="FL23" i="7"/>
  <c r="FM22" i="7" s="1"/>
  <c r="FA23" i="7"/>
  <c r="FB22" i="7" s="1"/>
  <c r="EP23" i="7"/>
  <c r="EE23" i="7"/>
  <c r="DT23" i="7"/>
  <c r="DI23" i="7"/>
  <c r="DJ22" i="7" s="1"/>
  <c r="CX23" i="7"/>
  <c r="CY22" i="7" s="1"/>
  <c r="CM23" i="7"/>
  <c r="CN22" i="7" s="1"/>
  <c r="CB23" i="7"/>
  <c r="CC22" i="7" s="1"/>
  <c r="BQ23" i="7"/>
  <c r="BR22" i="7" s="1"/>
  <c r="BF23" i="7"/>
  <c r="AU23" i="7"/>
  <c r="AV21" i="7" s="1"/>
  <c r="AJ23" i="7"/>
  <c r="AK22" i="7" s="1"/>
  <c r="Y23" i="7"/>
  <c r="Z22" i="7" s="1"/>
  <c r="N23" i="7"/>
  <c r="C23" i="7"/>
  <c r="D21" i="7" s="1"/>
  <c r="HW22" i="7"/>
  <c r="HS22" i="7"/>
  <c r="HL22" i="7"/>
  <c r="HH22" i="7"/>
  <c r="HE22" i="7"/>
  <c r="HA22" i="7"/>
  <c r="GW22" i="7"/>
  <c r="GP22" i="7"/>
  <c r="GL22" i="7"/>
  <c r="GE22" i="7"/>
  <c r="GA22" i="7"/>
  <c r="FT22" i="7"/>
  <c r="FP22" i="7"/>
  <c r="FI22" i="7"/>
  <c r="FE22" i="7"/>
  <c r="EX22" i="7"/>
  <c r="ET22" i="7"/>
  <c r="EM22" i="7"/>
  <c r="EI22" i="7"/>
  <c r="EB22" i="7"/>
  <c r="DX22" i="7"/>
  <c r="DU22" i="7"/>
  <c r="DQ22" i="7"/>
  <c r="DM22" i="7"/>
  <c r="DF22" i="7"/>
  <c r="DB22" i="7"/>
  <c r="CU22" i="7"/>
  <c r="CQ22" i="7"/>
  <c r="CJ22" i="7"/>
  <c r="CF22" i="7"/>
  <c r="BY22" i="7"/>
  <c r="BU22" i="7"/>
  <c r="BN22" i="7"/>
  <c r="BJ22" i="7"/>
  <c r="BC22" i="7"/>
  <c r="AY22" i="7"/>
  <c r="AV22" i="7"/>
  <c r="AR22" i="7"/>
  <c r="AN22" i="7"/>
  <c r="AG22" i="7"/>
  <c r="AC22" i="7"/>
  <c r="V22" i="7"/>
  <c r="R22" i="7"/>
  <c r="K22" i="7"/>
  <c r="G22" i="7"/>
  <c r="D22" i="7"/>
  <c r="HW21" i="7"/>
  <c r="HS21" i="7"/>
  <c r="HL21" i="7"/>
  <c r="HH21" i="7"/>
  <c r="HE21" i="7"/>
  <c r="HA21" i="7"/>
  <c r="GW21" i="7"/>
  <c r="GT21" i="7"/>
  <c r="GP21" i="7"/>
  <c r="GL21" i="7"/>
  <c r="GE21" i="7"/>
  <c r="GA21" i="7"/>
  <c r="FT21" i="7"/>
  <c r="FP21" i="7"/>
  <c r="FM21" i="7"/>
  <c r="FI21" i="7"/>
  <c r="FE21" i="7"/>
  <c r="FB21" i="7"/>
  <c r="EX21" i="7"/>
  <c r="ET21" i="7"/>
  <c r="EM21" i="7"/>
  <c r="EI21" i="7"/>
  <c r="EB21" i="7"/>
  <c r="DX21" i="7"/>
  <c r="DU21" i="7"/>
  <c r="DQ21" i="7"/>
  <c r="DM21" i="7"/>
  <c r="DJ21" i="7"/>
  <c r="DF21" i="7"/>
  <c r="DB21" i="7"/>
  <c r="CU21" i="7"/>
  <c r="CQ21" i="7"/>
  <c r="CJ21" i="7"/>
  <c r="CF21" i="7"/>
  <c r="BY21" i="7"/>
  <c r="BU21" i="7"/>
  <c r="BR21" i="7"/>
  <c r="BN21" i="7"/>
  <c r="BJ21" i="7"/>
  <c r="BC21" i="7"/>
  <c r="AY21" i="7"/>
  <c r="AR21" i="7"/>
  <c r="AN21" i="7"/>
  <c r="AK21" i="7"/>
  <c r="AG21" i="7"/>
  <c r="AC21" i="7"/>
  <c r="Z21" i="7"/>
  <c r="V21" i="7"/>
  <c r="R21" i="7"/>
  <c r="K21" i="7"/>
  <c r="G21" i="7"/>
  <c r="HW20" i="7"/>
  <c r="HS20" i="7"/>
  <c r="HP20" i="7"/>
  <c r="HL20" i="7"/>
  <c r="HH20" i="7"/>
  <c r="HE20" i="7"/>
  <c r="HA20" i="7"/>
  <c r="GW20" i="7"/>
  <c r="GT20" i="7"/>
  <c r="GP20" i="7"/>
  <c r="GL20" i="7"/>
  <c r="GI20" i="7"/>
  <c r="GE20" i="7"/>
  <c r="GA20" i="7"/>
  <c r="FX20" i="7"/>
  <c r="FT20" i="7"/>
  <c r="FP20" i="7"/>
  <c r="FM20" i="7"/>
  <c r="FI20" i="7"/>
  <c r="FE20" i="7"/>
  <c r="FB20" i="7"/>
  <c r="EX20" i="7"/>
  <c r="ET20" i="7"/>
  <c r="EQ20" i="7"/>
  <c r="EM20" i="7"/>
  <c r="EI20" i="7"/>
  <c r="EF20" i="7"/>
  <c r="EB20" i="7"/>
  <c r="DX20" i="7"/>
  <c r="DU20" i="7"/>
  <c r="DQ20" i="7"/>
  <c r="DM20" i="7"/>
  <c r="DJ20" i="7"/>
  <c r="DF20" i="7"/>
  <c r="DB20" i="7"/>
  <c r="CY20" i="7"/>
  <c r="CU20" i="7"/>
  <c r="CQ20" i="7"/>
  <c r="CN20" i="7"/>
  <c r="CJ20" i="7"/>
  <c r="CF20" i="7"/>
  <c r="CC20" i="7"/>
  <c r="BY20" i="7"/>
  <c r="BU20" i="7"/>
  <c r="BR20" i="7"/>
  <c r="BN20" i="7"/>
  <c r="BJ20" i="7"/>
  <c r="BG20" i="7"/>
  <c r="BC20" i="7"/>
  <c r="AY20" i="7"/>
  <c r="AV20" i="7"/>
  <c r="AR20" i="7"/>
  <c r="AN20" i="7"/>
  <c r="AK20" i="7"/>
  <c r="AG20" i="7"/>
  <c r="AC20" i="7"/>
  <c r="Z20" i="7"/>
  <c r="V20" i="7"/>
  <c r="R20" i="7"/>
  <c r="O20" i="7"/>
  <c r="K20" i="7"/>
  <c r="G20" i="7"/>
  <c r="D20" i="7"/>
  <c r="HW19" i="7"/>
  <c r="HS19" i="7"/>
  <c r="HP19" i="7"/>
  <c r="HL19" i="7"/>
  <c r="HH19" i="7"/>
  <c r="HE19" i="7"/>
  <c r="HA19" i="7"/>
  <c r="GW19" i="7"/>
  <c r="GT19" i="7"/>
  <c r="GP19" i="7"/>
  <c r="GL19" i="7"/>
  <c r="GE19" i="7"/>
  <c r="GA19" i="7"/>
  <c r="FX19" i="7"/>
  <c r="FT19" i="7"/>
  <c r="FP19" i="7"/>
  <c r="FM19" i="7"/>
  <c r="FI19" i="7"/>
  <c r="FE19" i="7"/>
  <c r="FB19" i="7"/>
  <c r="EX19" i="7"/>
  <c r="ET19" i="7"/>
  <c r="EM19" i="7"/>
  <c r="EI19" i="7"/>
  <c r="EF19" i="7"/>
  <c r="EB19" i="7"/>
  <c r="DX19" i="7"/>
  <c r="DU19" i="7"/>
  <c r="DQ19" i="7"/>
  <c r="DM19" i="7"/>
  <c r="DJ19" i="7"/>
  <c r="DF19" i="7"/>
  <c r="DB19" i="7"/>
  <c r="CU19" i="7"/>
  <c r="CQ19" i="7"/>
  <c r="CN19" i="7"/>
  <c r="CJ19" i="7"/>
  <c r="CF19" i="7"/>
  <c r="CC19" i="7"/>
  <c r="BY19" i="7"/>
  <c r="BU19" i="7"/>
  <c r="BR19" i="7"/>
  <c r="BN19" i="7"/>
  <c r="BJ19" i="7"/>
  <c r="BC19" i="7"/>
  <c r="AY19" i="7"/>
  <c r="AV19" i="7"/>
  <c r="AR19" i="7"/>
  <c r="AN19" i="7"/>
  <c r="AK19" i="7"/>
  <c r="AG19" i="7"/>
  <c r="AC19" i="7"/>
  <c r="Z19" i="7"/>
  <c r="V19" i="7"/>
  <c r="R19" i="7"/>
  <c r="K19" i="7"/>
  <c r="G19" i="7"/>
  <c r="D19" i="7"/>
  <c r="HW18" i="7"/>
  <c r="HS18" i="7"/>
  <c r="HP18" i="7"/>
  <c r="HL18" i="7"/>
  <c r="HH18" i="7"/>
  <c r="HE18" i="7"/>
  <c r="HA18" i="7"/>
  <c r="GW18" i="7"/>
  <c r="GT18" i="7"/>
  <c r="GP18" i="7"/>
  <c r="GL18" i="7"/>
  <c r="GI18" i="7"/>
  <c r="GE18" i="7"/>
  <c r="GA18" i="7"/>
  <c r="FX18" i="7"/>
  <c r="FT18" i="7"/>
  <c r="FP18" i="7"/>
  <c r="FM18" i="7"/>
  <c r="FI18" i="7"/>
  <c r="FE18" i="7"/>
  <c r="FB18" i="7"/>
  <c r="EX18" i="7"/>
  <c r="ET18" i="7"/>
  <c r="EQ18" i="7"/>
  <c r="EM18" i="7"/>
  <c r="EI18" i="7"/>
  <c r="EF18" i="7"/>
  <c r="EB18" i="7"/>
  <c r="DX18" i="7"/>
  <c r="DU18" i="7"/>
  <c r="DQ18" i="7"/>
  <c r="DM18" i="7"/>
  <c r="DJ18" i="7"/>
  <c r="DF18" i="7"/>
  <c r="DB18" i="7"/>
  <c r="CY18" i="7"/>
  <c r="CU18" i="7"/>
  <c r="CQ18" i="7"/>
  <c r="CN18" i="7"/>
  <c r="CJ18" i="7"/>
  <c r="CF18" i="7"/>
  <c r="CC18" i="7"/>
  <c r="BY18" i="7"/>
  <c r="BU18" i="7"/>
  <c r="BR18" i="7"/>
  <c r="BN18" i="7"/>
  <c r="BJ18" i="7"/>
  <c r="BG18" i="7"/>
  <c r="BC18" i="7"/>
  <c r="AY18" i="7"/>
  <c r="AV18" i="7"/>
  <c r="AR18" i="7"/>
  <c r="AN18" i="7"/>
  <c r="AK18" i="7"/>
  <c r="AG18" i="7"/>
  <c r="AC18" i="7"/>
  <c r="Z18" i="7"/>
  <c r="V18" i="7"/>
  <c r="R18" i="7"/>
  <c r="O18" i="7"/>
  <c r="K18" i="7"/>
  <c r="G18" i="7"/>
  <c r="D18" i="7"/>
  <c r="HW17" i="7"/>
  <c r="HS17" i="7"/>
  <c r="HP17" i="7"/>
  <c r="HL17" i="7"/>
  <c r="HH17" i="7"/>
  <c r="HE17" i="7"/>
  <c r="HA17" i="7"/>
  <c r="GW17" i="7"/>
  <c r="GT17" i="7"/>
  <c r="GP17" i="7"/>
  <c r="GL17" i="7"/>
  <c r="GI17" i="7"/>
  <c r="GE17" i="7"/>
  <c r="GA17" i="7"/>
  <c r="FX17" i="7"/>
  <c r="FT17" i="7"/>
  <c r="FP17" i="7"/>
  <c r="FM17" i="7"/>
  <c r="FI17" i="7"/>
  <c r="FE17" i="7"/>
  <c r="FB17" i="7"/>
  <c r="EX17" i="7"/>
  <c r="ET17" i="7"/>
  <c r="EQ17" i="7"/>
  <c r="EM17" i="7"/>
  <c r="EI17" i="7"/>
  <c r="EF17" i="7"/>
  <c r="EB17" i="7"/>
  <c r="DX17" i="7"/>
  <c r="DU17" i="7"/>
  <c r="DQ17" i="7"/>
  <c r="DM17" i="7"/>
  <c r="DJ17" i="7"/>
  <c r="DF17" i="7"/>
  <c r="DB17" i="7"/>
  <c r="CY17" i="7"/>
  <c r="CU17" i="7"/>
  <c r="CQ17" i="7"/>
  <c r="CN17" i="7"/>
  <c r="CJ17" i="7"/>
  <c r="CF17" i="7"/>
  <c r="CC17" i="7"/>
  <c r="BY17" i="7"/>
  <c r="BU17" i="7"/>
  <c r="BR17" i="7"/>
  <c r="BN17" i="7"/>
  <c r="BJ17" i="7"/>
  <c r="BG17" i="7"/>
  <c r="BC17" i="7"/>
  <c r="AY17" i="7"/>
  <c r="AV17" i="7"/>
  <c r="AR17" i="7"/>
  <c r="AN17" i="7"/>
  <c r="AK17" i="7"/>
  <c r="AG17" i="7"/>
  <c r="AC17" i="7"/>
  <c r="Z17" i="7"/>
  <c r="V17" i="7"/>
  <c r="R17" i="7"/>
  <c r="O17" i="7"/>
  <c r="K17" i="7"/>
  <c r="G17" i="7"/>
  <c r="D17" i="7"/>
  <c r="HW16" i="7"/>
  <c r="HS16" i="7"/>
  <c r="HP16" i="7"/>
  <c r="HL16" i="7"/>
  <c r="HH16" i="7"/>
  <c r="HE16" i="7"/>
  <c r="HA16" i="7"/>
  <c r="GW16" i="7"/>
  <c r="GT16" i="7"/>
  <c r="GP16" i="7"/>
  <c r="GL16" i="7"/>
  <c r="GI16" i="7"/>
  <c r="GE16" i="7"/>
  <c r="GA16" i="7"/>
  <c r="FX16" i="7"/>
  <c r="FT16" i="7"/>
  <c r="FP16" i="7"/>
  <c r="FM16" i="7"/>
  <c r="FI16" i="7"/>
  <c r="FE16" i="7"/>
  <c r="FB16" i="7"/>
  <c r="EX16" i="7"/>
  <c r="ET16" i="7"/>
  <c r="EQ16" i="7"/>
  <c r="EM16" i="7"/>
  <c r="EI16" i="7"/>
  <c r="EF16" i="7"/>
  <c r="EB16" i="7"/>
  <c r="DX16" i="7"/>
  <c r="DU16" i="7"/>
  <c r="DQ16" i="7"/>
  <c r="DM16" i="7"/>
  <c r="DJ16" i="7"/>
  <c r="DF16" i="7"/>
  <c r="DB16" i="7"/>
  <c r="CY16" i="7"/>
  <c r="CU16" i="7"/>
  <c r="CQ16" i="7"/>
  <c r="CN16" i="7"/>
  <c r="CJ16" i="7"/>
  <c r="CF16" i="7"/>
  <c r="CC16" i="7"/>
  <c r="BY16" i="7"/>
  <c r="BU16" i="7"/>
  <c r="BR16" i="7"/>
  <c r="BN16" i="7"/>
  <c r="BJ16" i="7"/>
  <c r="BG16" i="7"/>
  <c r="BC16" i="7"/>
  <c r="AY16" i="7"/>
  <c r="AV16" i="7"/>
  <c r="AR16" i="7"/>
  <c r="AN16" i="7"/>
  <c r="AK16" i="7"/>
  <c r="AG16" i="7"/>
  <c r="AC16" i="7"/>
  <c r="Z16" i="7"/>
  <c r="V16" i="7"/>
  <c r="R16" i="7"/>
  <c r="O16" i="7"/>
  <c r="K16" i="7"/>
  <c r="G16" i="7"/>
  <c r="D16" i="7"/>
  <c r="HW15" i="7"/>
  <c r="HS15" i="7"/>
  <c r="HP15" i="7"/>
  <c r="HL15" i="7"/>
  <c r="HH15" i="7"/>
  <c r="HE15" i="7"/>
  <c r="HA15" i="7"/>
  <c r="GW15" i="7"/>
  <c r="GT15" i="7"/>
  <c r="GP15" i="7"/>
  <c r="GL15" i="7"/>
  <c r="GI15" i="7"/>
  <c r="GE15" i="7"/>
  <c r="GA15" i="7"/>
  <c r="FX15" i="7"/>
  <c r="FT15" i="7"/>
  <c r="FP15" i="7"/>
  <c r="FM15" i="7"/>
  <c r="FI15" i="7"/>
  <c r="FE15" i="7"/>
  <c r="FB15" i="7"/>
  <c r="EX15" i="7"/>
  <c r="ET15" i="7"/>
  <c r="EQ15" i="7"/>
  <c r="EM15" i="7"/>
  <c r="EI15" i="7"/>
  <c r="EF15" i="7"/>
  <c r="EB15" i="7"/>
  <c r="DX15" i="7"/>
  <c r="DU15" i="7"/>
  <c r="DQ15" i="7"/>
  <c r="DM15" i="7"/>
  <c r="DJ15" i="7"/>
  <c r="DF15" i="7"/>
  <c r="DB15" i="7"/>
  <c r="CY15" i="7"/>
  <c r="CU15" i="7"/>
  <c r="CQ15" i="7"/>
  <c r="CN15" i="7"/>
  <c r="CJ15" i="7"/>
  <c r="CF15" i="7"/>
  <c r="CC15" i="7"/>
  <c r="BY15" i="7"/>
  <c r="BU15" i="7"/>
  <c r="BR15" i="7"/>
  <c r="BN15" i="7"/>
  <c r="BJ15" i="7"/>
  <c r="BG15" i="7"/>
  <c r="BC15" i="7"/>
  <c r="AY15" i="7"/>
  <c r="AV15" i="7"/>
  <c r="AR15" i="7"/>
  <c r="AN15" i="7"/>
  <c r="AK15" i="7"/>
  <c r="AG15" i="7"/>
  <c r="AC15" i="7"/>
  <c r="Z15" i="7"/>
  <c r="V15" i="7"/>
  <c r="R15" i="7"/>
  <c r="O15" i="7"/>
  <c r="K15" i="7"/>
  <c r="G15" i="7"/>
  <c r="D15" i="7"/>
  <c r="HW14" i="7"/>
  <c r="HS14" i="7"/>
  <c r="HP14" i="7"/>
  <c r="HL14" i="7"/>
  <c r="HH14" i="7"/>
  <c r="HE14" i="7"/>
  <c r="HA14" i="7"/>
  <c r="GW14" i="7"/>
  <c r="GT14" i="7"/>
  <c r="GP14" i="7"/>
  <c r="GL14" i="7"/>
  <c r="GI14" i="7"/>
  <c r="GE14" i="7"/>
  <c r="GA14" i="7"/>
  <c r="FX14" i="7"/>
  <c r="FT14" i="7"/>
  <c r="FP14" i="7"/>
  <c r="FM14" i="7"/>
  <c r="FI14" i="7"/>
  <c r="FE14" i="7"/>
  <c r="FB14" i="7"/>
  <c r="EX14" i="7"/>
  <c r="ET14" i="7"/>
  <c r="EQ14" i="7"/>
  <c r="EM14" i="7"/>
  <c r="EI14" i="7"/>
  <c r="EF14" i="7"/>
  <c r="EB14" i="7"/>
  <c r="DX14" i="7"/>
  <c r="DU14" i="7"/>
  <c r="DQ14" i="7"/>
  <c r="DM14" i="7"/>
  <c r="DJ14" i="7"/>
  <c r="DF14" i="7"/>
  <c r="DB14" i="7"/>
  <c r="CY14" i="7"/>
  <c r="CU14" i="7"/>
  <c r="CQ14" i="7"/>
  <c r="CN14" i="7"/>
  <c r="CJ14" i="7"/>
  <c r="CF14" i="7"/>
  <c r="CC14" i="7"/>
  <c r="BY14" i="7"/>
  <c r="BU14" i="7"/>
  <c r="BR14" i="7"/>
  <c r="BN14" i="7"/>
  <c r="BJ14" i="7"/>
  <c r="BG14" i="7"/>
  <c r="BC14" i="7"/>
  <c r="AY14" i="7"/>
  <c r="AV14" i="7"/>
  <c r="AR14" i="7"/>
  <c r="AN14" i="7"/>
  <c r="AK14" i="7"/>
  <c r="AG14" i="7"/>
  <c r="AC14" i="7"/>
  <c r="Z14" i="7"/>
  <c r="V14" i="7"/>
  <c r="R14" i="7"/>
  <c r="O14" i="7"/>
  <c r="K14" i="7"/>
  <c r="G14" i="7"/>
  <c r="D14" i="7"/>
  <c r="HW13" i="7"/>
  <c r="HS13" i="7"/>
  <c r="HP13" i="7"/>
  <c r="HL13" i="7"/>
  <c r="HH13" i="7"/>
  <c r="HE13" i="7"/>
  <c r="HA13" i="7"/>
  <c r="GW13" i="7"/>
  <c r="GT13" i="7"/>
  <c r="GP13" i="7"/>
  <c r="GL13" i="7"/>
  <c r="GI13" i="7"/>
  <c r="GE13" i="7"/>
  <c r="GA13" i="7"/>
  <c r="FX13" i="7"/>
  <c r="FT13" i="7"/>
  <c r="FP13" i="7"/>
  <c r="FM13" i="7"/>
  <c r="FI13" i="7"/>
  <c r="FE13" i="7"/>
  <c r="FB13" i="7"/>
  <c r="EX13" i="7"/>
  <c r="ET13" i="7"/>
  <c r="EQ13" i="7"/>
  <c r="EM13" i="7"/>
  <c r="EI13" i="7"/>
  <c r="EF13" i="7"/>
  <c r="EB13" i="7"/>
  <c r="DX13" i="7"/>
  <c r="DU13" i="7"/>
  <c r="DQ13" i="7"/>
  <c r="DM13" i="7"/>
  <c r="DJ13" i="7"/>
  <c r="DF13" i="7"/>
  <c r="DB13" i="7"/>
  <c r="CY13" i="7"/>
  <c r="CU13" i="7"/>
  <c r="CQ13" i="7"/>
  <c r="CN13" i="7"/>
  <c r="CJ13" i="7"/>
  <c r="CF13" i="7"/>
  <c r="CC13" i="7"/>
  <c r="BY13" i="7"/>
  <c r="BU13" i="7"/>
  <c r="BR13" i="7"/>
  <c r="BN13" i="7"/>
  <c r="BJ13" i="7"/>
  <c r="BG13" i="7"/>
  <c r="AY13" i="7"/>
  <c r="AV13" i="7"/>
  <c r="AR13" i="7"/>
  <c r="AN13" i="7"/>
  <c r="AK13" i="7"/>
  <c r="AG13" i="7"/>
  <c r="AC13" i="7"/>
  <c r="Z13" i="7"/>
  <c r="V13" i="7"/>
  <c r="R13" i="7"/>
  <c r="O13" i="7"/>
  <c r="K13" i="7"/>
  <c r="G13" i="7"/>
  <c r="D13" i="7"/>
  <c r="HW12" i="7"/>
  <c r="HS12" i="7"/>
  <c r="HP12" i="7"/>
  <c r="HL12" i="7"/>
  <c r="HH12" i="7"/>
  <c r="HE12" i="7"/>
  <c r="HA12" i="7"/>
  <c r="GW12" i="7"/>
  <c r="GT12" i="7"/>
  <c r="GP12" i="7"/>
  <c r="GL12" i="7"/>
  <c r="GI12" i="7"/>
  <c r="GE12" i="7"/>
  <c r="GA12" i="7"/>
  <c r="FX12" i="7"/>
  <c r="FT12" i="7"/>
  <c r="FP12" i="7"/>
  <c r="FM12" i="7"/>
  <c r="FI12" i="7"/>
  <c r="FE12" i="7"/>
  <c r="FB12" i="7"/>
  <c r="EX12" i="7"/>
  <c r="ET12" i="7"/>
  <c r="EQ12" i="7"/>
  <c r="EM12" i="7"/>
  <c r="EI12" i="7"/>
  <c r="EF12" i="7"/>
  <c r="EB12" i="7"/>
  <c r="DX12" i="7"/>
  <c r="DU12" i="7"/>
  <c r="DQ12" i="7"/>
  <c r="DM12" i="7"/>
  <c r="DJ12" i="7"/>
  <c r="DF12" i="7"/>
  <c r="DB12" i="7"/>
  <c r="CY12" i="7"/>
  <c r="CU12" i="7"/>
  <c r="CQ12" i="7"/>
  <c r="CN12" i="7"/>
  <c r="CJ12" i="7"/>
  <c r="CF12" i="7"/>
  <c r="CC12" i="7"/>
  <c r="BY12" i="7"/>
  <c r="BU12" i="7"/>
  <c r="BR12" i="7"/>
  <c r="BN12" i="7"/>
  <c r="BJ12" i="7"/>
  <c r="BG12" i="7"/>
  <c r="AY12" i="7"/>
  <c r="AV12" i="7"/>
  <c r="AR12" i="7"/>
  <c r="AN12" i="7"/>
  <c r="AK12" i="7"/>
  <c r="AG12" i="7"/>
  <c r="AC12" i="7"/>
  <c r="Z12" i="7"/>
  <c r="V12" i="7"/>
  <c r="R12" i="7"/>
  <c r="O12" i="7"/>
  <c r="K12" i="7"/>
  <c r="G12" i="7"/>
  <c r="D12" i="7"/>
  <c r="HW11" i="7"/>
  <c r="HS11" i="7"/>
  <c r="HP11" i="7"/>
  <c r="HL11" i="7"/>
  <c r="HH11" i="7"/>
  <c r="HE11" i="7"/>
  <c r="HA11" i="7"/>
  <c r="GW11" i="7"/>
  <c r="GT11" i="7"/>
  <c r="GP11" i="7"/>
  <c r="GL11" i="7"/>
  <c r="GI11" i="7"/>
  <c r="GE11" i="7"/>
  <c r="GA11" i="7"/>
  <c r="FX11" i="7"/>
  <c r="FT11" i="7"/>
  <c r="FP11" i="7"/>
  <c r="FM11" i="7"/>
  <c r="FI11" i="7"/>
  <c r="FE11" i="7"/>
  <c r="FB11" i="7"/>
  <c r="EX11" i="7"/>
  <c r="ET11" i="7"/>
  <c r="EQ11" i="7"/>
  <c r="EM11" i="7"/>
  <c r="EI11" i="7"/>
  <c r="EF11" i="7"/>
  <c r="EB11" i="7"/>
  <c r="DX11" i="7"/>
  <c r="DU11" i="7"/>
  <c r="DQ11" i="7"/>
  <c r="DM11" i="7"/>
  <c r="DJ11" i="7"/>
  <c r="DF11" i="7"/>
  <c r="DB11" i="7"/>
  <c r="CY11" i="7"/>
  <c r="CU11" i="7"/>
  <c r="CQ11" i="7"/>
  <c r="CN11" i="7"/>
  <c r="CJ11" i="7"/>
  <c r="CF11" i="7"/>
  <c r="CC11" i="7"/>
  <c r="BY11" i="7"/>
  <c r="BU11" i="7"/>
  <c r="BR11" i="7"/>
  <c r="BN11" i="7"/>
  <c r="BJ11" i="7"/>
  <c r="BG11" i="7"/>
  <c r="BC11" i="7"/>
  <c r="AY11" i="7"/>
  <c r="AV11" i="7"/>
  <c r="AR11" i="7"/>
  <c r="AN11" i="7"/>
  <c r="AK11" i="7"/>
  <c r="AG11" i="7"/>
  <c r="AC11" i="7"/>
  <c r="Z11" i="7"/>
  <c r="V11" i="7"/>
  <c r="R11" i="7"/>
  <c r="O11" i="7"/>
  <c r="K11" i="7"/>
  <c r="G11" i="7"/>
  <c r="D11" i="7"/>
  <c r="HW10" i="7"/>
  <c r="HS10" i="7"/>
  <c r="HP10" i="7"/>
  <c r="HL10" i="7"/>
  <c r="HH10" i="7"/>
  <c r="HE10" i="7"/>
  <c r="HA10" i="7"/>
  <c r="GW10" i="7"/>
  <c r="GT10" i="7"/>
  <c r="GP10" i="7"/>
  <c r="GL10" i="7"/>
  <c r="GI10" i="7"/>
  <c r="GE10" i="7"/>
  <c r="GA10" i="7"/>
  <c r="FX10" i="7"/>
  <c r="FT10" i="7"/>
  <c r="FP10" i="7"/>
  <c r="FM10" i="7"/>
  <c r="FI10" i="7"/>
  <c r="FE10" i="7"/>
  <c r="FB10" i="7"/>
  <c r="EX10" i="7"/>
  <c r="ET10" i="7"/>
  <c r="EQ10" i="7"/>
  <c r="EM10" i="7"/>
  <c r="EI10" i="7"/>
  <c r="EF10" i="7"/>
  <c r="EB10" i="7"/>
  <c r="DX10" i="7"/>
  <c r="DU10" i="7"/>
  <c r="DQ10" i="7"/>
  <c r="DM10" i="7"/>
  <c r="DJ10" i="7"/>
  <c r="DF10" i="7"/>
  <c r="DB10" i="7"/>
  <c r="CY10" i="7"/>
  <c r="CU10" i="7"/>
  <c r="CQ10" i="7"/>
  <c r="CN10" i="7"/>
  <c r="CJ10" i="7"/>
  <c r="CF10" i="7"/>
  <c r="CC10" i="7"/>
  <c r="BY10" i="7"/>
  <c r="BU10" i="7"/>
  <c r="BR10" i="7"/>
  <c r="BN10" i="7"/>
  <c r="BJ10" i="7"/>
  <c r="BG10" i="7"/>
  <c r="BC10" i="7"/>
  <c r="AY10" i="7"/>
  <c r="AV10" i="7"/>
  <c r="AR10" i="7"/>
  <c r="AN10" i="7"/>
  <c r="AK10" i="7"/>
  <c r="AG10" i="7"/>
  <c r="AC10" i="7"/>
  <c r="Z10" i="7"/>
  <c r="V10" i="7"/>
  <c r="R10" i="7"/>
  <c r="O10" i="7"/>
  <c r="K10" i="7"/>
  <c r="G10" i="7"/>
  <c r="D10" i="7"/>
  <c r="HW9" i="7"/>
  <c r="HS9" i="7"/>
  <c r="HP9" i="7"/>
  <c r="HL9" i="7"/>
  <c r="HH9" i="7"/>
  <c r="HE9" i="7"/>
  <c r="HA9" i="7"/>
  <c r="GW9" i="7"/>
  <c r="GT9" i="7"/>
  <c r="GP9" i="7"/>
  <c r="GL9" i="7"/>
  <c r="GI9" i="7"/>
  <c r="GE9" i="7"/>
  <c r="GA9" i="7"/>
  <c r="FX9" i="7"/>
  <c r="FT9" i="7"/>
  <c r="FP9" i="7"/>
  <c r="FM9" i="7"/>
  <c r="FI9" i="7"/>
  <c r="FE9" i="7"/>
  <c r="FB9" i="7"/>
  <c r="EX9" i="7"/>
  <c r="ET9" i="7"/>
  <c r="EQ9" i="7"/>
  <c r="EM9" i="7"/>
  <c r="EI9" i="7"/>
  <c r="EF9" i="7"/>
  <c r="EB9" i="7"/>
  <c r="DX9" i="7"/>
  <c r="DU9" i="7"/>
  <c r="DQ9" i="7"/>
  <c r="DM9" i="7"/>
  <c r="DJ9" i="7"/>
  <c r="DF9" i="7"/>
  <c r="DB9" i="7"/>
  <c r="CY9" i="7"/>
  <c r="CU9" i="7"/>
  <c r="CQ9" i="7"/>
  <c r="CN9" i="7"/>
  <c r="CJ9" i="7"/>
  <c r="CF9" i="7"/>
  <c r="CC9" i="7"/>
  <c r="BY9" i="7"/>
  <c r="BU9" i="7"/>
  <c r="BR9" i="7"/>
  <c r="BN9" i="7"/>
  <c r="BJ9" i="7"/>
  <c r="BG9" i="7"/>
  <c r="BC9" i="7"/>
  <c r="AY9" i="7"/>
  <c r="AV9" i="7"/>
  <c r="AR9" i="7"/>
  <c r="AN9" i="7"/>
  <c r="AK9" i="7"/>
  <c r="AG9" i="7"/>
  <c r="AC9" i="7"/>
  <c r="Z9" i="7"/>
  <c r="V9" i="7"/>
  <c r="R9" i="7"/>
  <c r="O9" i="7"/>
  <c r="K9" i="7"/>
  <c r="G9" i="7"/>
  <c r="D9" i="7"/>
  <c r="HW8" i="7"/>
  <c r="HS8" i="7"/>
  <c r="HP8" i="7"/>
  <c r="HL8" i="7"/>
  <c r="HH8" i="7"/>
  <c r="HE8" i="7"/>
  <c r="HA8" i="7"/>
  <c r="GW8" i="7"/>
  <c r="GT8" i="7"/>
  <c r="GP8" i="7"/>
  <c r="GL8" i="7"/>
  <c r="GI8" i="7"/>
  <c r="GE8" i="7"/>
  <c r="GA8" i="7"/>
  <c r="FX8" i="7"/>
  <c r="FT8" i="7"/>
  <c r="FP8" i="7"/>
  <c r="FM8" i="7"/>
  <c r="FI8" i="7"/>
  <c r="FE8" i="7"/>
  <c r="FB8" i="7"/>
  <c r="EX8" i="7"/>
  <c r="ET8" i="7"/>
  <c r="EQ8" i="7"/>
  <c r="EM8" i="7"/>
  <c r="EI8" i="7"/>
  <c r="EF8" i="7"/>
  <c r="EB8" i="7"/>
  <c r="DX8" i="7"/>
  <c r="DU8" i="7"/>
  <c r="DQ8" i="7"/>
  <c r="DM8" i="7"/>
  <c r="DJ8" i="7"/>
  <c r="DF8" i="7"/>
  <c r="DB8" i="7"/>
  <c r="CY8" i="7"/>
  <c r="CU8" i="7"/>
  <c r="CQ8" i="7"/>
  <c r="CN8" i="7"/>
  <c r="CJ8" i="7"/>
  <c r="CF8" i="7"/>
  <c r="CC8" i="7"/>
  <c r="BY8" i="7"/>
  <c r="BU8" i="7"/>
  <c r="BR8" i="7"/>
  <c r="BN8" i="7"/>
  <c r="BJ8" i="7"/>
  <c r="BG8" i="7"/>
  <c r="BC8" i="7"/>
  <c r="AY8" i="7"/>
  <c r="AV8" i="7"/>
  <c r="AR8" i="7"/>
  <c r="AN8" i="7"/>
  <c r="AK8" i="7"/>
  <c r="AG8" i="7"/>
  <c r="AC8" i="7"/>
  <c r="Z8" i="7"/>
  <c r="V8" i="7"/>
  <c r="R8" i="7"/>
  <c r="O8" i="7"/>
  <c r="K8" i="7"/>
  <c r="G8" i="7"/>
  <c r="D8" i="7"/>
  <c r="HW7" i="7"/>
  <c r="HS7" i="7"/>
  <c r="HP7" i="7"/>
  <c r="HL7" i="7"/>
  <c r="HH7" i="7"/>
  <c r="HE7" i="7"/>
  <c r="HA7" i="7"/>
  <c r="GW7" i="7"/>
  <c r="GT7" i="7"/>
  <c r="GP7" i="7"/>
  <c r="GL7" i="7"/>
  <c r="GI7" i="7"/>
  <c r="GE7" i="7"/>
  <c r="GA7" i="7"/>
  <c r="FX7" i="7"/>
  <c r="FT7" i="7"/>
  <c r="FP7" i="7"/>
  <c r="FM7" i="7"/>
  <c r="FI7" i="7"/>
  <c r="FE7" i="7"/>
  <c r="FB7" i="7"/>
  <c r="EX7" i="7"/>
  <c r="ET7" i="7"/>
  <c r="EQ7" i="7"/>
  <c r="EM7" i="7"/>
  <c r="EI7" i="7"/>
  <c r="EF7" i="7"/>
  <c r="EB7" i="7"/>
  <c r="DX7" i="7"/>
  <c r="DU7" i="7"/>
  <c r="DQ7" i="7"/>
  <c r="DM7" i="7"/>
  <c r="DJ7" i="7"/>
  <c r="DF7" i="7"/>
  <c r="DB7" i="7"/>
  <c r="CY7" i="7"/>
  <c r="CU7" i="7"/>
  <c r="CQ7" i="7"/>
  <c r="CN7" i="7"/>
  <c r="CJ7" i="7"/>
  <c r="CF7" i="7"/>
  <c r="CC7" i="7"/>
  <c r="BY7" i="7"/>
  <c r="BU7" i="7"/>
  <c r="BR7" i="7"/>
  <c r="BN7" i="7"/>
  <c r="BJ7" i="7"/>
  <c r="BG7" i="7"/>
  <c r="BC7" i="7"/>
  <c r="AY7" i="7"/>
  <c r="AV7" i="7"/>
  <c r="AR7" i="7"/>
  <c r="AN7" i="7"/>
  <c r="AK7" i="7"/>
  <c r="AG7" i="7"/>
  <c r="AC7" i="7"/>
  <c r="Z7" i="7"/>
  <c r="V7" i="7"/>
  <c r="R7" i="7"/>
  <c r="O7" i="7"/>
  <c r="K7" i="7"/>
  <c r="G7" i="7"/>
  <c r="D7" i="7"/>
  <c r="HW6" i="7"/>
  <c r="HS6" i="7"/>
  <c r="HP6" i="7"/>
  <c r="HL6" i="7"/>
  <c r="HH6" i="7"/>
  <c r="HE6" i="7"/>
  <c r="HA6" i="7"/>
  <c r="GW6" i="7"/>
  <c r="GT6" i="7"/>
  <c r="GP6" i="7"/>
  <c r="GL6" i="7"/>
  <c r="GI6" i="7"/>
  <c r="GE6" i="7"/>
  <c r="GA6" i="7"/>
  <c r="FX6" i="7"/>
  <c r="FT6" i="7"/>
  <c r="FP6" i="7"/>
  <c r="FM6" i="7"/>
  <c r="FI6" i="7"/>
  <c r="FE6" i="7"/>
  <c r="FB6" i="7"/>
  <c r="EX6" i="7"/>
  <c r="ET6" i="7"/>
  <c r="EQ6" i="7"/>
  <c r="EM6" i="7"/>
  <c r="EI6" i="7"/>
  <c r="EF6" i="7"/>
  <c r="EB6" i="7"/>
  <c r="DX6" i="7"/>
  <c r="DU6" i="7"/>
  <c r="DQ6" i="7"/>
  <c r="DM6" i="7"/>
  <c r="DJ6" i="7"/>
  <c r="DF6" i="7"/>
  <c r="DB6" i="7"/>
  <c r="CY6" i="7"/>
  <c r="CU6" i="7"/>
  <c r="CQ6" i="7"/>
  <c r="CN6" i="7"/>
  <c r="CJ6" i="7"/>
  <c r="CF6" i="7"/>
  <c r="CC6" i="7"/>
  <c r="BY6" i="7"/>
  <c r="BU6" i="7"/>
  <c r="BR6" i="7"/>
  <c r="BN6" i="7"/>
  <c r="BJ6" i="7"/>
  <c r="BG6" i="7"/>
  <c r="BC6" i="7"/>
  <c r="AY6" i="7"/>
  <c r="AV6" i="7"/>
  <c r="AR6" i="7"/>
  <c r="AN6" i="7"/>
  <c r="AK6" i="7"/>
  <c r="AG6" i="7"/>
  <c r="AC6" i="7"/>
  <c r="Z6" i="7"/>
  <c r="V6" i="7"/>
  <c r="R6" i="7"/>
  <c r="O6" i="7"/>
  <c r="K6" i="7"/>
  <c r="G6" i="7"/>
  <c r="D6" i="7"/>
  <c r="HW5" i="7"/>
  <c r="HS5" i="7"/>
  <c r="HP5" i="7"/>
  <c r="HL5" i="7"/>
  <c r="HH5" i="7"/>
  <c r="HE5" i="7"/>
  <c r="HA5" i="7"/>
  <c r="GW5" i="7"/>
  <c r="GT5" i="7"/>
  <c r="GP5" i="7"/>
  <c r="GQ5" i="7" s="1"/>
  <c r="GL5" i="7"/>
  <c r="GI5" i="7"/>
  <c r="GE5" i="7"/>
  <c r="GA5" i="7"/>
  <c r="FX5" i="7"/>
  <c r="FT5" i="7"/>
  <c r="FP5" i="7"/>
  <c r="FM5" i="7"/>
  <c r="FI5" i="7"/>
  <c r="FE5" i="7"/>
  <c r="FB5" i="7"/>
  <c r="EX5" i="7"/>
  <c r="ET5" i="7"/>
  <c r="EQ5" i="7"/>
  <c r="EM5" i="7"/>
  <c r="EI5" i="7"/>
  <c r="EF5" i="7"/>
  <c r="EB5" i="7"/>
  <c r="DX5" i="7"/>
  <c r="DU5" i="7"/>
  <c r="DQ5" i="7"/>
  <c r="DM5" i="7"/>
  <c r="DJ5" i="7"/>
  <c r="DF5" i="7"/>
  <c r="DB5" i="7"/>
  <c r="CY5" i="7"/>
  <c r="CU5" i="7"/>
  <c r="CQ5" i="7"/>
  <c r="CN5" i="7"/>
  <c r="CJ5" i="7"/>
  <c r="CF5" i="7"/>
  <c r="CC5" i="7"/>
  <c r="BY5" i="7"/>
  <c r="BU5" i="7"/>
  <c r="BR5" i="7"/>
  <c r="BN5" i="7"/>
  <c r="BO5" i="7" s="1"/>
  <c r="BJ5" i="7"/>
  <c r="BG5" i="7"/>
  <c r="BC5" i="7"/>
  <c r="AY5" i="7"/>
  <c r="AV5" i="7"/>
  <c r="AR5" i="7"/>
  <c r="AN5" i="7"/>
  <c r="AK5" i="7"/>
  <c r="AG5" i="7"/>
  <c r="AC5" i="7"/>
  <c r="Z5" i="7"/>
  <c r="V5" i="7"/>
  <c r="R5" i="7"/>
  <c r="O5" i="7"/>
  <c r="K5" i="7"/>
  <c r="G5" i="7"/>
  <c r="D5" i="7"/>
  <c r="HW4" i="7"/>
  <c r="HS4" i="7"/>
  <c r="HP4" i="7"/>
  <c r="HL4" i="7"/>
  <c r="HH4" i="7"/>
  <c r="HH23" i="7" s="1"/>
  <c r="HE4" i="7"/>
  <c r="HB4" i="7"/>
  <c r="HA4" i="7"/>
  <c r="GW4" i="7"/>
  <c r="GW23" i="7" s="1"/>
  <c r="GT4" i="7"/>
  <c r="GT23" i="7" s="1"/>
  <c r="GQ4" i="7"/>
  <c r="GP4" i="7"/>
  <c r="GL4" i="7"/>
  <c r="GI4" i="7"/>
  <c r="GE4" i="7"/>
  <c r="GA4" i="7"/>
  <c r="FX4" i="7"/>
  <c r="FT4" i="7"/>
  <c r="FP4" i="7"/>
  <c r="FP23" i="7" s="1"/>
  <c r="FM4" i="7"/>
  <c r="FI4" i="7"/>
  <c r="FE4" i="7"/>
  <c r="FE23" i="7" s="1"/>
  <c r="FB4" i="7"/>
  <c r="FB23" i="7" s="1"/>
  <c r="EX4" i="7"/>
  <c r="EY4" i="7" s="1"/>
  <c r="ET4" i="7"/>
  <c r="EQ4" i="7"/>
  <c r="EM4" i="7"/>
  <c r="EI4" i="7"/>
  <c r="EF4" i="7"/>
  <c r="EB4" i="7"/>
  <c r="DX4" i="7"/>
  <c r="DU4" i="7"/>
  <c r="DQ4" i="7"/>
  <c r="DR4" i="7" s="1"/>
  <c r="DM4" i="7"/>
  <c r="DM23" i="7" s="1"/>
  <c r="DN5" i="7" s="1"/>
  <c r="DJ4" i="7"/>
  <c r="DJ23" i="7" s="1"/>
  <c r="DF4" i="7"/>
  <c r="DG8" i="7" s="1"/>
  <c r="DB4" i="7"/>
  <c r="CY4" i="7"/>
  <c r="CU4" i="7"/>
  <c r="CQ4" i="7"/>
  <c r="CN4" i="7"/>
  <c r="CJ4" i="7"/>
  <c r="CF4" i="7"/>
  <c r="CF23" i="7" s="1"/>
  <c r="CC4" i="7"/>
  <c r="BY4" i="7"/>
  <c r="BU4" i="7"/>
  <c r="BU23" i="7" s="1"/>
  <c r="BR4" i="7"/>
  <c r="BR23" i="7" s="1"/>
  <c r="BO4" i="7"/>
  <c r="BN4" i="7"/>
  <c r="BJ4" i="7"/>
  <c r="BG4" i="7"/>
  <c r="BC4" i="7"/>
  <c r="AY4" i="7"/>
  <c r="AV4" i="7"/>
  <c r="AR4" i="7"/>
  <c r="AN4" i="7"/>
  <c r="AK4" i="7"/>
  <c r="AG4" i="7"/>
  <c r="AH4" i="7" s="1"/>
  <c r="AC4" i="7"/>
  <c r="AC23" i="7" s="1"/>
  <c r="Z4" i="7"/>
  <c r="V4" i="7"/>
  <c r="W8" i="7" s="1"/>
  <c r="R4" i="7"/>
  <c r="O4" i="7"/>
  <c r="K4" i="7"/>
  <c r="G4" i="7"/>
  <c r="D4" i="7"/>
  <c r="EF23" i="6" l="1"/>
  <c r="EG4" i="6" s="1"/>
  <c r="EN5" i="6"/>
  <c r="AC23" i="6"/>
  <c r="AD4" i="6" s="1"/>
  <c r="DM23" i="6"/>
  <c r="DN4" i="6" s="1"/>
  <c r="GL23" i="6"/>
  <c r="GM4" i="6" s="1"/>
  <c r="HM6" i="6"/>
  <c r="BG23" i="6"/>
  <c r="BH19" i="6" s="1"/>
  <c r="L4" i="6"/>
  <c r="BD5" i="6"/>
  <c r="CV5" i="6"/>
  <c r="AD5" i="6"/>
  <c r="DN5" i="6"/>
  <c r="BD8" i="6"/>
  <c r="BV4" i="6"/>
  <c r="CV7" i="6"/>
  <c r="EN8" i="6"/>
  <c r="FX23" i="6"/>
  <c r="FY4" i="6" s="1"/>
  <c r="GF4" i="6"/>
  <c r="HP23" i="6"/>
  <c r="HQ4" i="6" s="1"/>
  <c r="HX4" i="6"/>
  <c r="GF5" i="6"/>
  <c r="HX5" i="6"/>
  <c r="W6" i="6"/>
  <c r="DG6" i="6"/>
  <c r="GQ6" i="6"/>
  <c r="AD7" i="6"/>
  <c r="L8" i="6"/>
  <c r="CV8" i="6"/>
  <c r="GF8" i="6"/>
  <c r="AK21" i="6"/>
  <c r="CC21" i="6"/>
  <c r="DU21" i="6"/>
  <c r="FM21" i="6"/>
  <c r="HE21" i="6"/>
  <c r="L5" i="6"/>
  <c r="FU5" i="6"/>
  <c r="HM5" i="6"/>
  <c r="L6" i="6"/>
  <c r="BD6" i="6"/>
  <c r="CV6" i="6"/>
  <c r="EN6" i="6"/>
  <c r="GF6" i="6"/>
  <c r="HX6" i="6"/>
  <c r="GM7" i="6"/>
  <c r="E4" i="6"/>
  <c r="AW4" i="6"/>
  <c r="DG7" i="6"/>
  <c r="GQ7" i="6"/>
  <c r="FY8" i="6"/>
  <c r="GM8" i="6"/>
  <c r="AW6" i="6"/>
  <c r="EG6" i="6"/>
  <c r="HQ6" i="6"/>
  <c r="DG8" i="6"/>
  <c r="GQ8" i="6"/>
  <c r="AH6" i="7"/>
  <c r="DR6" i="7"/>
  <c r="W9" i="7"/>
  <c r="W5" i="7"/>
  <c r="DG5" i="7"/>
  <c r="EY5" i="7"/>
  <c r="W6" i="7"/>
  <c r="BO6" i="7"/>
  <c r="DG6" i="7"/>
  <c r="DG4" i="7"/>
  <c r="W4" i="7"/>
  <c r="BS5" i="7"/>
  <c r="DK5" i="7"/>
  <c r="BD5" i="7"/>
  <c r="CG5" i="7"/>
  <c r="BZ5" i="7"/>
  <c r="GQ8" i="7"/>
  <c r="HI4" i="7"/>
  <c r="CC21" i="7"/>
  <c r="P4" i="6"/>
  <c r="W21" i="6"/>
  <c r="W22" i="6"/>
  <c r="W20" i="6"/>
  <c r="W19" i="6"/>
  <c r="W17" i="6"/>
  <c r="W15" i="6"/>
  <c r="W12" i="6"/>
  <c r="W10" i="6"/>
  <c r="W9" i="6"/>
  <c r="W5" i="6"/>
  <c r="AD20" i="6"/>
  <c r="AD16" i="6"/>
  <c r="AD13" i="6"/>
  <c r="AD10" i="6"/>
  <c r="AD11" i="6"/>
  <c r="AD6" i="6"/>
  <c r="AN23" i="6"/>
  <c r="AO4" i="6" s="1"/>
  <c r="AW22" i="6"/>
  <c r="AW19" i="6"/>
  <c r="AW18" i="6"/>
  <c r="AW17" i="6"/>
  <c r="AW15" i="6"/>
  <c r="AW12" i="6"/>
  <c r="AW10" i="6"/>
  <c r="AW9" i="6"/>
  <c r="AW8" i="6"/>
  <c r="AW5" i="6"/>
  <c r="BK4" i="6"/>
  <c r="BR23" i="6"/>
  <c r="BS4" i="6" s="1"/>
  <c r="CZ4" i="6"/>
  <c r="DG22" i="6"/>
  <c r="DG19" i="6"/>
  <c r="DG17" i="6"/>
  <c r="DG15" i="6"/>
  <c r="DG12" i="6"/>
  <c r="DG10" i="6"/>
  <c r="DG9" i="6"/>
  <c r="DG5" i="6"/>
  <c r="DN21" i="6"/>
  <c r="DN19" i="6"/>
  <c r="DN20" i="6"/>
  <c r="DN13" i="6"/>
  <c r="DN10" i="6"/>
  <c r="DN12" i="6"/>
  <c r="DN6" i="6"/>
  <c r="DX23" i="6"/>
  <c r="DY4" i="6" s="1"/>
  <c r="EG22" i="6"/>
  <c r="EG19" i="6"/>
  <c r="EG18" i="6"/>
  <c r="EG17" i="6"/>
  <c r="EG15" i="6"/>
  <c r="EG11" i="6"/>
  <c r="EG12" i="6"/>
  <c r="EG10" i="6"/>
  <c r="EG9" i="6"/>
  <c r="EG8" i="6"/>
  <c r="EG5" i="6"/>
  <c r="EU4" i="6"/>
  <c r="FB23" i="6"/>
  <c r="FC4" i="6" s="1"/>
  <c r="FJ21" i="6"/>
  <c r="FJ19" i="6"/>
  <c r="FJ20" i="6"/>
  <c r="FJ16" i="6"/>
  <c r="FJ15" i="6"/>
  <c r="FJ13" i="6"/>
  <c r="FJ10" i="6"/>
  <c r="FJ12" i="6"/>
  <c r="FJ4" i="6"/>
  <c r="FJ6" i="6"/>
  <c r="FY22" i="6"/>
  <c r="FY19" i="6"/>
  <c r="FY18" i="6"/>
  <c r="FY15" i="6"/>
  <c r="FY12" i="6"/>
  <c r="FY9" i="6"/>
  <c r="FY5" i="6"/>
  <c r="GW23" i="6"/>
  <c r="GX7" i="6" s="1"/>
  <c r="CK5" i="6"/>
  <c r="E7" i="6"/>
  <c r="S7" i="6"/>
  <c r="AH7" i="6"/>
  <c r="AW7" i="6"/>
  <c r="BK7" i="6"/>
  <c r="BZ7" i="6"/>
  <c r="CO7" i="6"/>
  <c r="DC7" i="6"/>
  <c r="DR7" i="6"/>
  <c r="EG7" i="6"/>
  <c r="EU7" i="6"/>
  <c r="FJ7" i="6"/>
  <c r="FY7" i="6"/>
  <c r="HB7" i="6"/>
  <c r="S22" i="6"/>
  <c r="S21" i="6"/>
  <c r="S20" i="6"/>
  <c r="S19" i="6"/>
  <c r="S18" i="6"/>
  <c r="S17" i="6"/>
  <c r="S15" i="6"/>
  <c r="S12" i="6"/>
  <c r="S10" i="6"/>
  <c r="S9" i="6"/>
  <c r="S5" i="6"/>
  <c r="BH21" i="6"/>
  <c r="BH20" i="6"/>
  <c r="BH16" i="6"/>
  <c r="BH13" i="6"/>
  <c r="BH10" i="6"/>
  <c r="BH6" i="6"/>
  <c r="BZ21" i="6"/>
  <c r="BZ20" i="6"/>
  <c r="BZ19" i="6"/>
  <c r="BZ16" i="6"/>
  <c r="BZ13" i="6"/>
  <c r="BZ12" i="6"/>
  <c r="BZ10" i="6"/>
  <c r="BZ11" i="6"/>
  <c r="BZ9" i="6"/>
  <c r="BZ6" i="6"/>
  <c r="CK22" i="6"/>
  <c r="CK18" i="6"/>
  <c r="CK16" i="6"/>
  <c r="CK14" i="6"/>
  <c r="CK11" i="6"/>
  <c r="CK13" i="6"/>
  <c r="CK12" i="6"/>
  <c r="CK4" i="6"/>
  <c r="CK6" i="6"/>
  <c r="CK8" i="6"/>
  <c r="CK7" i="6"/>
  <c r="DC22" i="6"/>
  <c r="DC19" i="6"/>
  <c r="DC18" i="6"/>
  <c r="DC17" i="6"/>
  <c r="DC15" i="6"/>
  <c r="DC12" i="6"/>
  <c r="DC10" i="6"/>
  <c r="DC9" i="6"/>
  <c r="DC5" i="6"/>
  <c r="ER21" i="6"/>
  <c r="ER19" i="6"/>
  <c r="ER20" i="6"/>
  <c r="ER16" i="6"/>
  <c r="ER13" i="6"/>
  <c r="ER11" i="6"/>
  <c r="ER10" i="6"/>
  <c r="ER6" i="6"/>
  <c r="HB21" i="6"/>
  <c r="HB20" i="6"/>
  <c r="HB19" i="6"/>
  <c r="HB17" i="6"/>
  <c r="HB15" i="6"/>
  <c r="HB13" i="6"/>
  <c r="HB10" i="6"/>
  <c r="HB12" i="6"/>
  <c r="HB11" i="6"/>
  <c r="HB4" i="6"/>
  <c r="HB6" i="6"/>
  <c r="AO5" i="6"/>
  <c r="BS5" i="6"/>
  <c r="BZ5" i="6"/>
  <c r="DY5" i="6"/>
  <c r="ER5" i="6"/>
  <c r="FC5" i="6"/>
  <c r="W7" i="6"/>
  <c r="IC7" i="6" s="1"/>
  <c r="BO7" i="6"/>
  <c r="EY7" i="6"/>
  <c r="E8" i="6"/>
  <c r="S8" i="6"/>
  <c r="CO8" i="6"/>
  <c r="DC8" i="6"/>
  <c r="P9" i="6"/>
  <c r="AD9" i="6"/>
  <c r="BH9" i="6"/>
  <c r="BV9" i="6"/>
  <c r="CZ9" i="6"/>
  <c r="DN9" i="6"/>
  <c r="ER9" i="6"/>
  <c r="E22" i="6"/>
  <c r="E21" i="6"/>
  <c r="E19" i="6"/>
  <c r="E18" i="6"/>
  <c r="E17" i="6"/>
  <c r="E15" i="6"/>
  <c r="E12" i="6"/>
  <c r="E10" i="6"/>
  <c r="E5" i="6"/>
  <c r="S4" i="6"/>
  <c r="Z23" i="6"/>
  <c r="AA4" i="6" s="1"/>
  <c r="BH4" i="6"/>
  <c r="BO22" i="6"/>
  <c r="BO19" i="6"/>
  <c r="BO17" i="6"/>
  <c r="BO15" i="6"/>
  <c r="BO12" i="6"/>
  <c r="BO10" i="6"/>
  <c r="BO9" i="6"/>
  <c r="BO8" i="6"/>
  <c r="BO5" i="6"/>
  <c r="BV20" i="6"/>
  <c r="BV21" i="6"/>
  <c r="BV19" i="6"/>
  <c r="BV16" i="6"/>
  <c r="BV13" i="6"/>
  <c r="BV12" i="6"/>
  <c r="BV10" i="6"/>
  <c r="BV11" i="6"/>
  <c r="BV6" i="6"/>
  <c r="BZ4" i="6"/>
  <c r="CF23" i="6"/>
  <c r="CG5" i="6" s="1"/>
  <c r="CO22" i="6"/>
  <c r="CO19" i="6"/>
  <c r="CO18" i="6"/>
  <c r="CO17" i="6"/>
  <c r="CO15" i="6"/>
  <c r="CO12" i="6"/>
  <c r="CO10" i="6"/>
  <c r="CO9" i="6"/>
  <c r="CO5" i="6"/>
  <c r="DC4" i="6"/>
  <c r="DJ23" i="6"/>
  <c r="DK17" i="6" s="1"/>
  <c r="ER4" i="6"/>
  <c r="EY22" i="6"/>
  <c r="EY19" i="6"/>
  <c r="EY18" i="6"/>
  <c r="EY17" i="6"/>
  <c r="EY15" i="6"/>
  <c r="EY12" i="6"/>
  <c r="EY10" i="6"/>
  <c r="EY9" i="6"/>
  <c r="EY8" i="6"/>
  <c r="EY5" i="6"/>
  <c r="FE23" i="6"/>
  <c r="FF4" i="6" s="1"/>
  <c r="GI23" i="6"/>
  <c r="GJ4" i="6" s="1"/>
  <c r="AS5" i="6"/>
  <c r="EC5" i="6"/>
  <c r="E6" i="6"/>
  <c r="S6" i="6"/>
  <c r="BK6" i="6"/>
  <c r="CO6" i="6"/>
  <c r="DC6" i="6"/>
  <c r="EU6" i="6"/>
  <c r="W8" i="6"/>
  <c r="E9" i="6"/>
  <c r="AH9" i="6"/>
  <c r="P20" i="6"/>
  <c r="P19" i="6"/>
  <c r="P16" i="6"/>
  <c r="P13" i="6"/>
  <c r="P12" i="6"/>
  <c r="P10" i="6"/>
  <c r="P11" i="6"/>
  <c r="P6" i="6"/>
  <c r="AH20" i="6"/>
  <c r="AH19" i="6"/>
  <c r="AH16" i="6"/>
  <c r="AH13" i="6"/>
  <c r="AH10" i="6"/>
  <c r="AH11" i="6"/>
  <c r="AH6" i="6"/>
  <c r="AS22" i="6"/>
  <c r="AS18" i="6"/>
  <c r="AS16" i="6"/>
  <c r="AS14" i="6"/>
  <c r="AS12" i="6"/>
  <c r="AS11" i="6"/>
  <c r="AS13" i="6"/>
  <c r="AS4" i="6"/>
  <c r="AS8" i="6"/>
  <c r="AS6" i="6"/>
  <c r="AS7" i="6"/>
  <c r="BK22" i="6"/>
  <c r="BK19" i="6"/>
  <c r="BK18" i="6"/>
  <c r="BK17" i="6"/>
  <c r="BK15" i="6"/>
  <c r="BK12" i="6"/>
  <c r="BK10" i="6"/>
  <c r="BK8" i="6"/>
  <c r="BK9" i="6"/>
  <c r="BK5" i="6"/>
  <c r="CZ21" i="6"/>
  <c r="CZ20" i="6"/>
  <c r="CZ19" i="6"/>
  <c r="CZ15" i="6"/>
  <c r="CZ13" i="6"/>
  <c r="CZ12" i="6"/>
  <c r="CZ10" i="6"/>
  <c r="CZ11" i="6"/>
  <c r="CZ6" i="6"/>
  <c r="DR21" i="6"/>
  <c r="DR20" i="6"/>
  <c r="DR19" i="6"/>
  <c r="DR16" i="6"/>
  <c r="DR13" i="6"/>
  <c r="DR10" i="6"/>
  <c r="DR11" i="6"/>
  <c r="DR9" i="6"/>
  <c r="DR6" i="6"/>
  <c r="EC22" i="6"/>
  <c r="EC18" i="6"/>
  <c r="EC16" i="6"/>
  <c r="EC15" i="6"/>
  <c r="EC14" i="6"/>
  <c r="EC13" i="6"/>
  <c r="EC12" i="6"/>
  <c r="EC4" i="6"/>
  <c r="EC8" i="6"/>
  <c r="EC6" i="6"/>
  <c r="EC7" i="6"/>
  <c r="EU22" i="6"/>
  <c r="EU19" i="6"/>
  <c r="EU17" i="6"/>
  <c r="EU18" i="6"/>
  <c r="EU15" i="6"/>
  <c r="EU12" i="6"/>
  <c r="EU11" i="6"/>
  <c r="EU10" i="6"/>
  <c r="EU8" i="6"/>
  <c r="EU9" i="6"/>
  <c r="EU5" i="6"/>
  <c r="P5" i="6"/>
  <c r="AH5" i="6"/>
  <c r="BV5" i="6"/>
  <c r="CZ5" i="6"/>
  <c r="DR5" i="6"/>
  <c r="HB5" i="6"/>
  <c r="BO6" i="6"/>
  <c r="EY6" i="6"/>
  <c r="P7" i="6"/>
  <c r="BH7" i="6"/>
  <c r="BV7" i="6"/>
  <c r="CZ7" i="6"/>
  <c r="ER7" i="6"/>
  <c r="FF7" i="6"/>
  <c r="GM22" i="6"/>
  <c r="GM19" i="6"/>
  <c r="GM18" i="6"/>
  <c r="GM15" i="6"/>
  <c r="GM12" i="6"/>
  <c r="GM10" i="6"/>
  <c r="GQ22" i="6"/>
  <c r="GQ19" i="6"/>
  <c r="GQ18" i="6"/>
  <c r="GQ15" i="6"/>
  <c r="GQ12" i="6"/>
  <c r="GQ11" i="6"/>
  <c r="GQ10" i="6"/>
  <c r="HQ22" i="6"/>
  <c r="HQ19" i="6"/>
  <c r="HQ18" i="6"/>
  <c r="HQ15" i="6"/>
  <c r="HQ12" i="6"/>
  <c r="HQ11" i="6"/>
  <c r="HQ9" i="6"/>
  <c r="HQ10" i="6"/>
  <c r="GM5" i="6"/>
  <c r="GQ5" i="6"/>
  <c r="HQ5" i="6"/>
  <c r="FU7" i="6"/>
  <c r="HM7" i="6"/>
  <c r="HX7" i="6"/>
  <c r="P8" i="6"/>
  <c r="BV8" i="6"/>
  <c r="CZ8" i="6"/>
  <c r="FU8" i="6"/>
  <c r="GJ8" i="6"/>
  <c r="HQ8" i="6"/>
  <c r="BS9" i="6"/>
  <c r="DK9" i="6"/>
  <c r="FC9" i="6"/>
  <c r="HB9" i="6"/>
  <c r="E11" i="6"/>
  <c r="S11" i="6"/>
  <c r="AW11" i="6"/>
  <c r="BK11" i="6"/>
  <c r="CO11" i="6"/>
  <c r="DC11" i="6"/>
  <c r="FJ11" i="6"/>
  <c r="FY11" i="6"/>
  <c r="GM11" i="6"/>
  <c r="BH12" i="6"/>
  <c r="ER12" i="6"/>
  <c r="BD7" i="6"/>
  <c r="EN7" i="6"/>
  <c r="AH8" i="6"/>
  <c r="DR8" i="6"/>
  <c r="HB8" i="6"/>
  <c r="AS9" i="6"/>
  <c r="CK9" i="6"/>
  <c r="EC9" i="6"/>
  <c r="GJ9" i="6"/>
  <c r="GQ9" i="6"/>
  <c r="HM9" i="6"/>
  <c r="L10" i="6"/>
  <c r="AA10" i="6"/>
  <c r="AO10" i="6"/>
  <c r="BD10" i="6"/>
  <c r="BS10" i="6"/>
  <c r="CG10" i="6"/>
  <c r="CV10" i="6"/>
  <c r="DY10" i="6"/>
  <c r="EN10" i="6"/>
  <c r="FC10" i="6"/>
  <c r="GF10" i="6"/>
  <c r="HX10" i="6"/>
  <c r="W11" i="6"/>
  <c r="BO11" i="6"/>
  <c r="DG11" i="6"/>
  <c r="EY11" i="6"/>
  <c r="AH12" i="6"/>
  <c r="DR12" i="6"/>
  <c r="FP23" i="6"/>
  <c r="FQ9" i="6" s="1"/>
  <c r="FU22" i="6"/>
  <c r="FU18" i="6"/>
  <c r="FU16" i="6"/>
  <c r="FU15" i="6"/>
  <c r="FU14" i="6"/>
  <c r="FU13" i="6"/>
  <c r="FU12" i="6"/>
  <c r="GT23" i="6"/>
  <c r="GU4" i="6" s="1"/>
  <c r="HH23" i="6"/>
  <c r="HI12" i="6" s="1"/>
  <c r="HM22" i="6"/>
  <c r="HM18" i="6"/>
  <c r="HM16" i="6"/>
  <c r="HM15" i="6"/>
  <c r="HM13" i="6"/>
  <c r="HM14" i="6"/>
  <c r="HM12" i="6"/>
  <c r="AD8" i="6"/>
  <c r="BH8" i="6"/>
  <c r="DN8" i="6"/>
  <c r="ER8" i="6"/>
  <c r="HM8" i="6"/>
  <c r="FJ9" i="6"/>
  <c r="AS10" i="6"/>
  <c r="CK10" i="6"/>
  <c r="EC10" i="6"/>
  <c r="FU10" i="6"/>
  <c r="HM10" i="6"/>
  <c r="G23" i="6"/>
  <c r="H6" i="6" s="1"/>
  <c r="L20" i="6"/>
  <c r="L19" i="6"/>
  <c r="L18" i="6"/>
  <c r="L17" i="6"/>
  <c r="L16" i="6"/>
  <c r="L14" i="6"/>
  <c r="L15" i="6"/>
  <c r="L11" i="6"/>
  <c r="L13" i="6"/>
  <c r="L9" i="6"/>
  <c r="AK23" i="6"/>
  <c r="AL5" i="6" s="1"/>
  <c r="AY23" i="6"/>
  <c r="AZ10" i="6" s="1"/>
  <c r="BD21" i="6"/>
  <c r="BD20" i="6"/>
  <c r="BD19" i="6"/>
  <c r="BD18" i="6"/>
  <c r="BD16" i="6"/>
  <c r="BD17" i="6"/>
  <c r="BD14" i="6"/>
  <c r="BD15" i="6"/>
  <c r="BD11" i="6"/>
  <c r="BD13" i="6"/>
  <c r="BD9" i="6"/>
  <c r="CC23" i="6"/>
  <c r="CD11" i="6" s="1"/>
  <c r="CQ23" i="6"/>
  <c r="CV21" i="6"/>
  <c r="CV20" i="6"/>
  <c r="CV19" i="6"/>
  <c r="CV18" i="6"/>
  <c r="CV16" i="6"/>
  <c r="CV17" i="6"/>
  <c r="CV14" i="6"/>
  <c r="CV11" i="6"/>
  <c r="CV9" i="6"/>
  <c r="DU23" i="6"/>
  <c r="EI23" i="6"/>
  <c r="EJ10" i="6" s="1"/>
  <c r="EN21" i="6"/>
  <c r="EN20" i="6"/>
  <c r="EN18" i="6"/>
  <c r="EN19" i="6"/>
  <c r="EN16" i="6"/>
  <c r="EN17" i="6"/>
  <c r="EN14" i="6"/>
  <c r="EN11" i="6"/>
  <c r="EN9" i="6"/>
  <c r="FM23" i="6"/>
  <c r="FN5" i="6" s="1"/>
  <c r="FU4" i="6"/>
  <c r="GA23" i="6"/>
  <c r="GB13" i="6" s="1"/>
  <c r="GF21" i="6"/>
  <c r="GF20" i="6"/>
  <c r="GF18" i="6"/>
  <c r="GF19" i="6"/>
  <c r="GF16" i="6"/>
  <c r="GF14" i="6"/>
  <c r="GF11" i="6"/>
  <c r="GF9" i="6"/>
  <c r="HE23" i="6"/>
  <c r="HF6" i="6" s="1"/>
  <c r="HI4" i="6"/>
  <c r="HM4" i="6"/>
  <c r="HS23" i="6"/>
  <c r="HT6" i="6" s="1"/>
  <c r="HX21" i="6"/>
  <c r="HX20" i="6"/>
  <c r="HX18" i="6"/>
  <c r="HX19" i="6"/>
  <c r="HX17" i="6"/>
  <c r="HX16" i="6"/>
  <c r="HX14" i="6"/>
  <c r="HX11" i="6"/>
  <c r="HX9" i="6"/>
  <c r="BZ8" i="6"/>
  <c r="FJ8" i="6"/>
  <c r="AO9" i="6"/>
  <c r="DY9" i="6"/>
  <c r="FU9" i="6"/>
  <c r="GM9" i="6"/>
  <c r="HI9" i="6"/>
  <c r="FF11" i="6"/>
  <c r="AO12" i="6"/>
  <c r="DY12" i="6"/>
  <c r="FC12" i="6"/>
  <c r="H13" i="6"/>
  <c r="AZ13" i="6"/>
  <c r="CD13" i="6"/>
  <c r="CR13" i="6"/>
  <c r="DY11" i="6"/>
  <c r="FC11" i="6"/>
  <c r="HI11" i="6"/>
  <c r="GB12" i="6"/>
  <c r="S13" i="6"/>
  <c r="BK13" i="6"/>
  <c r="CV13" i="6"/>
  <c r="EG13" i="6"/>
  <c r="GF13" i="6"/>
  <c r="HX13" i="6"/>
  <c r="E14" i="6"/>
  <c r="S14" i="6"/>
  <c r="AH14" i="6"/>
  <c r="AW14" i="6"/>
  <c r="BK14" i="6"/>
  <c r="BZ14" i="6"/>
  <c r="CO14" i="6"/>
  <c r="DC14" i="6"/>
  <c r="DR14" i="6"/>
  <c r="EG14" i="6"/>
  <c r="EU14" i="6"/>
  <c r="FJ14" i="6"/>
  <c r="FY14" i="6"/>
  <c r="GM14" i="6"/>
  <c r="HB14" i="6"/>
  <c r="HQ14" i="6"/>
  <c r="P15" i="6"/>
  <c r="AD15" i="6"/>
  <c r="AS15" i="6"/>
  <c r="BH15" i="6"/>
  <c r="BV15" i="6"/>
  <c r="CK15" i="6"/>
  <c r="DN15" i="6"/>
  <c r="ER15" i="6"/>
  <c r="FU11" i="6"/>
  <c r="BD12" i="6"/>
  <c r="EN12" i="6"/>
  <c r="FN12" i="6"/>
  <c r="E13" i="6"/>
  <c r="AW13" i="6"/>
  <c r="CO13" i="6"/>
  <c r="DG13" i="6"/>
  <c r="EJ13" i="6"/>
  <c r="EU13" i="6"/>
  <c r="W14" i="6"/>
  <c r="BO14" i="6"/>
  <c r="DG14" i="6"/>
  <c r="EY14" i="6"/>
  <c r="GQ14" i="6"/>
  <c r="AH15" i="6"/>
  <c r="BZ15" i="6"/>
  <c r="DR15" i="6"/>
  <c r="FQ11" i="6"/>
  <c r="AZ12" i="6"/>
  <c r="CD12" i="6"/>
  <c r="GF12" i="6"/>
  <c r="HX12" i="6"/>
  <c r="W13" i="6"/>
  <c r="BO13" i="6"/>
  <c r="EN13" i="6"/>
  <c r="FY13" i="6"/>
  <c r="GM13" i="6"/>
  <c r="HQ13" i="6"/>
  <c r="EC11" i="6"/>
  <c r="HM11" i="6"/>
  <c r="L12" i="6"/>
  <c r="CV12" i="6"/>
  <c r="DC13" i="6"/>
  <c r="EY13" i="6"/>
  <c r="GQ13" i="6"/>
  <c r="HF13" i="6"/>
  <c r="HT13" i="6"/>
  <c r="P14" i="6"/>
  <c r="AD14" i="6"/>
  <c r="BH14" i="6"/>
  <c r="BV14" i="6"/>
  <c r="CZ14" i="6"/>
  <c r="DN14" i="6"/>
  <c r="ER14" i="6"/>
  <c r="FF14" i="6"/>
  <c r="GJ14" i="6"/>
  <c r="AA15" i="6"/>
  <c r="AO15" i="6"/>
  <c r="BS15" i="6"/>
  <c r="DY15" i="6"/>
  <c r="FC15" i="6"/>
  <c r="HI15" i="6"/>
  <c r="EN15" i="6"/>
  <c r="HX15" i="6"/>
  <c r="W16" i="6"/>
  <c r="BO16" i="6"/>
  <c r="DG16" i="6"/>
  <c r="EY16" i="6"/>
  <c r="GQ16" i="6"/>
  <c r="P17" i="6"/>
  <c r="AD17" i="6"/>
  <c r="AS17" i="6"/>
  <c r="BH17" i="6"/>
  <c r="BV17" i="6"/>
  <c r="CK17" i="6"/>
  <c r="CZ17" i="6"/>
  <c r="DN17" i="6"/>
  <c r="EC17" i="6"/>
  <c r="ER17" i="6"/>
  <c r="FF17" i="6"/>
  <c r="FU17" i="6"/>
  <c r="HM17" i="6"/>
  <c r="W18" i="6"/>
  <c r="BO18" i="6"/>
  <c r="DG18" i="6"/>
  <c r="EJ15" i="6"/>
  <c r="FN15" i="6"/>
  <c r="HF15" i="6"/>
  <c r="E16" i="6"/>
  <c r="AH17" i="6"/>
  <c r="BZ17" i="6"/>
  <c r="DR17" i="6"/>
  <c r="FJ17" i="6"/>
  <c r="CV15" i="6"/>
  <c r="GF15" i="6"/>
  <c r="CZ16" i="6"/>
  <c r="GJ16" i="6"/>
  <c r="HT17" i="6"/>
  <c r="S16" i="6"/>
  <c r="AW16" i="6"/>
  <c r="BK16" i="6"/>
  <c r="CO16" i="6"/>
  <c r="DC16" i="6"/>
  <c r="EG16" i="6"/>
  <c r="EU16" i="6"/>
  <c r="FY16" i="6"/>
  <c r="GM16" i="6"/>
  <c r="HB16" i="6"/>
  <c r="HQ16" i="6"/>
  <c r="AA17" i="6"/>
  <c r="AO17" i="6"/>
  <c r="BS17" i="6"/>
  <c r="DY17" i="6"/>
  <c r="FC17" i="6"/>
  <c r="GF17" i="6"/>
  <c r="HI17" i="6"/>
  <c r="GM17" i="6"/>
  <c r="HQ17" i="6"/>
  <c r="P18" i="6"/>
  <c r="BH18" i="6"/>
  <c r="CZ18" i="6"/>
  <c r="DR18" i="6"/>
  <c r="HB18" i="6"/>
  <c r="AS19" i="6"/>
  <c r="AH18" i="6"/>
  <c r="BZ18" i="6"/>
  <c r="FF18" i="6"/>
  <c r="GJ18" i="6"/>
  <c r="AA19" i="6"/>
  <c r="E20" i="6"/>
  <c r="FJ18" i="6"/>
  <c r="CK19" i="6"/>
  <c r="DY19" i="6"/>
  <c r="FC19" i="6"/>
  <c r="HI19" i="6"/>
  <c r="GQ17" i="6"/>
  <c r="AD18" i="6"/>
  <c r="BV18" i="6"/>
  <c r="DN18" i="6"/>
  <c r="ER18" i="6"/>
  <c r="AO19" i="6"/>
  <c r="BS19" i="6"/>
  <c r="EC19" i="6"/>
  <c r="FU19" i="6"/>
  <c r="HM19" i="6"/>
  <c r="BS20" i="6"/>
  <c r="CO20" i="6"/>
  <c r="DY20" i="6"/>
  <c r="FC20" i="6"/>
  <c r="FY20" i="6"/>
  <c r="HI20" i="6"/>
  <c r="H21" i="6"/>
  <c r="AL21" i="6"/>
  <c r="CK21" i="6"/>
  <c r="FU21" i="6"/>
  <c r="AS20" i="6"/>
  <c r="BK20" i="6"/>
  <c r="DG20" i="6"/>
  <c r="EC20" i="6"/>
  <c r="EU20" i="6"/>
  <c r="GQ20" i="6"/>
  <c r="HM20" i="6"/>
  <c r="L21" i="6"/>
  <c r="AD21" i="6"/>
  <c r="BO21" i="6"/>
  <c r="EY21" i="6"/>
  <c r="FJ22" i="6"/>
  <c r="HX22" i="6"/>
  <c r="AA20" i="6"/>
  <c r="AW20" i="6"/>
  <c r="DK20" i="6"/>
  <c r="EG20" i="6"/>
  <c r="HQ20" i="6"/>
  <c r="P21" i="6"/>
  <c r="AS21" i="6"/>
  <c r="EC21" i="6"/>
  <c r="HM21" i="6"/>
  <c r="AO20" i="6"/>
  <c r="BO20" i="6"/>
  <c r="CK20" i="6"/>
  <c r="DC20" i="6"/>
  <c r="EY20" i="6"/>
  <c r="FU20" i="6"/>
  <c r="GM20" i="6"/>
  <c r="AH21" i="6"/>
  <c r="DG21" i="6"/>
  <c r="GQ21" i="6"/>
  <c r="EN22" i="6"/>
  <c r="GB22" i="6"/>
  <c r="AO21" i="6"/>
  <c r="BK21" i="6"/>
  <c r="DC21" i="6"/>
  <c r="DY21" i="6"/>
  <c r="EU21" i="6"/>
  <c r="GM21" i="6"/>
  <c r="HI21" i="6"/>
  <c r="P22" i="6"/>
  <c r="BH22" i="6"/>
  <c r="CD22" i="6"/>
  <c r="CZ22" i="6"/>
  <c r="EJ22" i="6"/>
  <c r="GF22" i="6"/>
  <c r="HB22" i="6"/>
  <c r="HT22" i="6"/>
  <c r="H22" i="6"/>
  <c r="AD22" i="6"/>
  <c r="AZ22" i="6"/>
  <c r="BV22" i="6"/>
  <c r="DN22" i="6"/>
  <c r="FF22" i="6"/>
  <c r="GJ22" i="6"/>
  <c r="HF22" i="6"/>
  <c r="AW21" i="6"/>
  <c r="BS21" i="6"/>
  <c r="CO21" i="6"/>
  <c r="CP21" i="6" s="1"/>
  <c r="EG21" i="6"/>
  <c r="FC21" i="6"/>
  <c r="FY21" i="6"/>
  <c r="HQ21" i="6"/>
  <c r="L22" i="6"/>
  <c r="AH22" i="6"/>
  <c r="BD22" i="6"/>
  <c r="BZ22" i="6"/>
  <c r="CV22" i="6"/>
  <c r="DR22" i="6"/>
  <c r="ER22" i="6"/>
  <c r="FN22" i="6"/>
  <c r="BS22" i="7"/>
  <c r="BS21" i="7"/>
  <c r="BS19" i="7"/>
  <c r="BS18" i="7"/>
  <c r="BS16" i="7"/>
  <c r="BS15" i="7"/>
  <c r="BS7" i="7"/>
  <c r="BS6" i="7"/>
  <c r="BS8" i="7"/>
  <c r="CG22" i="7"/>
  <c r="CG21" i="7"/>
  <c r="CG19" i="7"/>
  <c r="CG16" i="7"/>
  <c r="CG15" i="7"/>
  <c r="CG14" i="7"/>
  <c r="CG8" i="7"/>
  <c r="CG7" i="7"/>
  <c r="CG6" i="7"/>
  <c r="DN4" i="7"/>
  <c r="FJ22" i="7"/>
  <c r="FJ20" i="7"/>
  <c r="FJ19" i="7"/>
  <c r="FJ21" i="7"/>
  <c r="FJ18" i="7"/>
  <c r="FJ17" i="7"/>
  <c r="FJ15" i="7"/>
  <c r="FJ14" i="7"/>
  <c r="FJ11" i="7"/>
  <c r="FJ7" i="7"/>
  <c r="GA23" i="7"/>
  <c r="GB4" i="7" s="1"/>
  <c r="DK22" i="7"/>
  <c r="DK21" i="7"/>
  <c r="DK19" i="7"/>
  <c r="DK18" i="7"/>
  <c r="DK14" i="7"/>
  <c r="DK15" i="7"/>
  <c r="DK16" i="7"/>
  <c r="DK8" i="7"/>
  <c r="DK6" i="7"/>
  <c r="FF22" i="7"/>
  <c r="FF19" i="7"/>
  <c r="FF20" i="7"/>
  <c r="FF18" i="7"/>
  <c r="FF15" i="7"/>
  <c r="FF14" i="7"/>
  <c r="FF12" i="7"/>
  <c r="FF11" i="7"/>
  <c r="FF7" i="7"/>
  <c r="FJ4" i="7"/>
  <c r="FQ4" i="7"/>
  <c r="HM21" i="7"/>
  <c r="HM19" i="7"/>
  <c r="HM22" i="7"/>
  <c r="HM18" i="7"/>
  <c r="HM14" i="7"/>
  <c r="HM16" i="7"/>
  <c r="HM15" i="7"/>
  <c r="HM11" i="7"/>
  <c r="HM7" i="7"/>
  <c r="HM6" i="7"/>
  <c r="HM8" i="7"/>
  <c r="HX20" i="7"/>
  <c r="HX19" i="7"/>
  <c r="HX17" i="7"/>
  <c r="HX15" i="7"/>
  <c r="HX13" i="7"/>
  <c r="HX12" i="7"/>
  <c r="HX9" i="7"/>
  <c r="HX8" i="7"/>
  <c r="HX7" i="7"/>
  <c r="HX4" i="7"/>
  <c r="DK7" i="7"/>
  <c r="L22" i="7"/>
  <c r="L20" i="7"/>
  <c r="L19" i="7"/>
  <c r="L17" i="7"/>
  <c r="L16" i="7"/>
  <c r="L12" i="7"/>
  <c r="L6" i="7"/>
  <c r="L9" i="7"/>
  <c r="L4" i="7"/>
  <c r="L7" i="7"/>
  <c r="CK22" i="7"/>
  <c r="CK19" i="7"/>
  <c r="CK18" i="7"/>
  <c r="CK16" i="7"/>
  <c r="CK15" i="7"/>
  <c r="CK8" i="7"/>
  <c r="CK6" i="7"/>
  <c r="G23" i="7"/>
  <c r="AK23" i="7"/>
  <c r="AL4" i="7" s="1"/>
  <c r="BS4" i="7"/>
  <c r="FQ22" i="7"/>
  <c r="FQ19" i="7"/>
  <c r="FQ21" i="7"/>
  <c r="FQ18" i="7"/>
  <c r="FQ15" i="7"/>
  <c r="FQ16" i="7"/>
  <c r="FQ14" i="7"/>
  <c r="FQ11" i="7"/>
  <c r="FQ8" i="7"/>
  <c r="FQ7" i="7"/>
  <c r="FQ6" i="7"/>
  <c r="GX4" i="7"/>
  <c r="HE23" i="7"/>
  <c r="HF4" i="7" s="1"/>
  <c r="Z23" i="7"/>
  <c r="AA5" i="7" s="1"/>
  <c r="AS22" i="7"/>
  <c r="AS21" i="7"/>
  <c r="AS19" i="7"/>
  <c r="AS18" i="7"/>
  <c r="AS16" i="7"/>
  <c r="AS15" i="7"/>
  <c r="AS14" i="7"/>
  <c r="AS7" i="7"/>
  <c r="AS6" i="7"/>
  <c r="AS8" i="7"/>
  <c r="BD20" i="7"/>
  <c r="BD19" i="7"/>
  <c r="BD17" i="7"/>
  <c r="BD15" i="7"/>
  <c r="BD12" i="7"/>
  <c r="BD9" i="7"/>
  <c r="BD8" i="7"/>
  <c r="BD6" i="7"/>
  <c r="BD7" i="7"/>
  <c r="BD4" i="7"/>
  <c r="BV22" i="7"/>
  <c r="BV19" i="7"/>
  <c r="BV21" i="7"/>
  <c r="BV20" i="7"/>
  <c r="BV18" i="7"/>
  <c r="BV15" i="7"/>
  <c r="BV12" i="7"/>
  <c r="BV11" i="7"/>
  <c r="BV14" i="7"/>
  <c r="BV7" i="7"/>
  <c r="BZ4" i="7"/>
  <c r="CG4" i="7"/>
  <c r="EC22" i="7"/>
  <c r="EC21" i="7"/>
  <c r="EC19" i="7"/>
  <c r="EC18" i="7"/>
  <c r="EC16" i="7"/>
  <c r="EC14" i="7"/>
  <c r="EC15" i="7"/>
  <c r="EC7" i="7"/>
  <c r="EC6" i="7"/>
  <c r="EC8" i="7"/>
  <c r="EN20" i="7"/>
  <c r="EN19" i="7"/>
  <c r="EN17" i="7"/>
  <c r="EN15" i="7"/>
  <c r="EN12" i="7"/>
  <c r="EN9" i="7"/>
  <c r="EN8" i="7"/>
  <c r="EN6" i="7"/>
  <c r="EN7" i="7"/>
  <c r="EN4" i="7"/>
  <c r="GU22" i="7"/>
  <c r="GU21" i="7"/>
  <c r="GU19" i="7"/>
  <c r="GU16" i="7"/>
  <c r="GU18" i="7"/>
  <c r="GU14" i="7"/>
  <c r="GU15" i="7"/>
  <c r="GU11" i="7"/>
  <c r="GU8" i="7"/>
  <c r="GU6" i="7"/>
  <c r="GB5" i="7"/>
  <c r="HF5" i="7"/>
  <c r="BZ6" i="7"/>
  <c r="FJ6" i="7"/>
  <c r="AA7" i="7"/>
  <c r="GU7" i="7"/>
  <c r="AA4" i="7"/>
  <c r="AH22" i="7"/>
  <c r="AH21" i="7"/>
  <c r="AH19" i="7"/>
  <c r="AH17" i="7"/>
  <c r="AH15" i="7"/>
  <c r="AH13" i="7"/>
  <c r="AH11" i="7"/>
  <c r="AH7" i="7"/>
  <c r="AN23" i="7"/>
  <c r="AO5" i="7" s="1"/>
  <c r="AS4" i="7"/>
  <c r="AY23" i="7"/>
  <c r="AZ4" i="7"/>
  <c r="BV4" i="7"/>
  <c r="CC23" i="7"/>
  <c r="CD4" i="7" s="1"/>
  <c r="DK4" i="7"/>
  <c r="DR22" i="7"/>
  <c r="DR21" i="7"/>
  <c r="DR19" i="7"/>
  <c r="DR17" i="7"/>
  <c r="DR15" i="7"/>
  <c r="DR13" i="7"/>
  <c r="DR11" i="7"/>
  <c r="DR7" i="7"/>
  <c r="DX23" i="7"/>
  <c r="DY5" i="7" s="1"/>
  <c r="EC4" i="7"/>
  <c r="EI23" i="7"/>
  <c r="FF4" i="7"/>
  <c r="FM23" i="7"/>
  <c r="GU4" i="7"/>
  <c r="HB22" i="7"/>
  <c r="HB19" i="7"/>
  <c r="HB17" i="7"/>
  <c r="HB15" i="7"/>
  <c r="HB13" i="7"/>
  <c r="HB6" i="7"/>
  <c r="HB5" i="7"/>
  <c r="HB7" i="7"/>
  <c r="HI22" i="7"/>
  <c r="HI19" i="7"/>
  <c r="HI16" i="7"/>
  <c r="HI13" i="7"/>
  <c r="HI11" i="7"/>
  <c r="HI6" i="7"/>
  <c r="HI8" i="7"/>
  <c r="HI7" i="7"/>
  <c r="HM4" i="7"/>
  <c r="HS23" i="7"/>
  <c r="H5" i="7"/>
  <c r="AH5" i="7"/>
  <c r="AZ5" i="7"/>
  <c r="DR5" i="7"/>
  <c r="FF5" i="7"/>
  <c r="FQ5" i="7"/>
  <c r="GF5" i="7"/>
  <c r="GU5" i="7"/>
  <c r="HI5" i="7"/>
  <c r="HX5" i="7"/>
  <c r="CK7" i="7"/>
  <c r="FU7" i="7"/>
  <c r="AL8" i="7"/>
  <c r="HF8" i="7"/>
  <c r="AD22" i="7"/>
  <c r="AD21" i="7"/>
  <c r="AD20" i="7"/>
  <c r="AD19" i="7"/>
  <c r="AD18" i="7"/>
  <c r="AD15" i="7"/>
  <c r="AD11" i="7"/>
  <c r="AD7" i="7"/>
  <c r="CV20" i="7"/>
  <c r="CV19" i="7"/>
  <c r="CV17" i="7"/>
  <c r="CV12" i="7"/>
  <c r="CV6" i="7"/>
  <c r="CV9" i="7"/>
  <c r="CV4" i="7"/>
  <c r="CV7" i="7"/>
  <c r="FC22" i="7"/>
  <c r="FC19" i="7"/>
  <c r="FC21" i="7"/>
  <c r="FC18" i="7"/>
  <c r="FC16" i="7"/>
  <c r="FC15" i="7"/>
  <c r="FC7" i="7"/>
  <c r="FC6" i="7"/>
  <c r="FC8" i="7"/>
  <c r="FU21" i="7"/>
  <c r="FU22" i="7"/>
  <c r="FU19" i="7"/>
  <c r="FU18" i="7"/>
  <c r="FU16" i="7"/>
  <c r="FU15" i="7"/>
  <c r="FU11" i="7"/>
  <c r="FU8" i="7"/>
  <c r="FU6" i="7"/>
  <c r="GF20" i="7"/>
  <c r="GF19" i="7"/>
  <c r="GF17" i="7"/>
  <c r="GF11" i="7"/>
  <c r="GF12" i="7"/>
  <c r="GF6" i="7"/>
  <c r="GF9" i="7"/>
  <c r="GF4" i="7"/>
  <c r="GF7" i="7"/>
  <c r="GX22" i="7"/>
  <c r="GX21" i="7"/>
  <c r="GX20" i="7"/>
  <c r="GX19" i="7"/>
  <c r="GX18" i="7"/>
  <c r="GX15" i="7"/>
  <c r="GX5" i="7"/>
  <c r="GX7" i="7"/>
  <c r="GX6" i="7"/>
  <c r="AD5" i="7"/>
  <c r="AL5" i="7"/>
  <c r="AS5" i="7"/>
  <c r="BV5" i="7"/>
  <c r="CD5" i="7"/>
  <c r="CK5" i="7"/>
  <c r="EC5" i="7"/>
  <c r="FU5" i="7"/>
  <c r="HM5" i="7"/>
  <c r="L8" i="7"/>
  <c r="CV8" i="7"/>
  <c r="GF8" i="7"/>
  <c r="DN22" i="7"/>
  <c r="DN20" i="7"/>
  <c r="DN19" i="7"/>
  <c r="DN21" i="7"/>
  <c r="DN18" i="7"/>
  <c r="DN15" i="7"/>
  <c r="DN11" i="7"/>
  <c r="DN7" i="7"/>
  <c r="AD4" i="7"/>
  <c r="BZ22" i="7"/>
  <c r="BZ20" i="7"/>
  <c r="BZ19" i="7"/>
  <c r="BZ21" i="7"/>
  <c r="BZ17" i="7"/>
  <c r="BZ15" i="7"/>
  <c r="BZ14" i="7"/>
  <c r="BZ11" i="7"/>
  <c r="BZ7" i="7"/>
  <c r="CK4" i="7"/>
  <c r="CQ23" i="7"/>
  <c r="CR4" i="7" s="1"/>
  <c r="DU23" i="7"/>
  <c r="DW4" i="7" s="1"/>
  <c r="HY4" i="7" s="1"/>
  <c r="FC4" i="7"/>
  <c r="FU4" i="7"/>
  <c r="L5" i="7"/>
  <c r="CV5" i="7"/>
  <c r="EN5" i="7"/>
  <c r="FC5" i="7"/>
  <c r="FJ5" i="7"/>
  <c r="AD6" i="7"/>
  <c r="BV6" i="7"/>
  <c r="DN6" i="7"/>
  <c r="FF6" i="7"/>
  <c r="H7" i="7"/>
  <c r="CR7" i="7"/>
  <c r="GB7" i="7"/>
  <c r="EY6" i="7"/>
  <c r="GQ6" i="7"/>
  <c r="HF6" i="7"/>
  <c r="AD8" i="7"/>
  <c r="DN8" i="7"/>
  <c r="GX8" i="7"/>
  <c r="AA9" i="7"/>
  <c r="AH9" i="7"/>
  <c r="AO9" i="7"/>
  <c r="CK9" i="7"/>
  <c r="DG9" i="7"/>
  <c r="DY9" i="7"/>
  <c r="FU9" i="7"/>
  <c r="GQ9" i="7"/>
  <c r="HI9" i="7"/>
  <c r="L10" i="7"/>
  <c r="AA10" i="7"/>
  <c r="AO10" i="7"/>
  <c r="BD10" i="7"/>
  <c r="BS10" i="7"/>
  <c r="CG10" i="7"/>
  <c r="CV10" i="7"/>
  <c r="DK10" i="7"/>
  <c r="DY10" i="7"/>
  <c r="EN10" i="7"/>
  <c r="FC10" i="7"/>
  <c r="FQ10" i="7"/>
  <c r="GF10" i="7"/>
  <c r="GU10" i="7"/>
  <c r="HI10" i="7"/>
  <c r="HX10" i="7"/>
  <c r="H11" i="7"/>
  <c r="W11" i="7"/>
  <c r="AL11" i="7"/>
  <c r="AZ11" i="7"/>
  <c r="BO11" i="7"/>
  <c r="CD11" i="7"/>
  <c r="CR11" i="7"/>
  <c r="DG11" i="7"/>
  <c r="DW11" i="7"/>
  <c r="EJ11" i="7"/>
  <c r="EY11" i="7"/>
  <c r="FN11" i="7"/>
  <c r="GB11" i="7"/>
  <c r="GQ11" i="7"/>
  <c r="HT11" i="7"/>
  <c r="AD12" i="7"/>
  <c r="DN12" i="7"/>
  <c r="GX12" i="7"/>
  <c r="AA13" i="7"/>
  <c r="BS13" i="7"/>
  <c r="CG13" i="7"/>
  <c r="DK13" i="7"/>
  <c r="FC13" i="7"/>
  <c r="FQ13" i="7"/>
  <c r="GU13" i="7"/>
  <c r="D23" i="7"/>
  <c r="E6" i="7" s="1"/>
  <c r="R23" i="7"/>
  <c r="S12" i="7" s="1"/>
  <c r="W21" i="7"/>
  <c r="W20" i="7"/>
  <c r="W18" i="7"/>
  <c r="W14" i="7"/>
  <c r="W13" i="7"/>
  <c r="W10" i="7"/>
  <c r="AV23" i="7"/>
  <c r="AW5" i="7" s="1"/>
  <c r="BJ23" i="7"/>
  <c r="BK7" i="7" s="1"/>
  <c r="BO21" i="7"/>
  <c r="BO20" i="7"/>
  <c r="BO18" i="7"/>
  <c r="BO16" i="7"/>
  <c r="BO14" i="7"/>
  <c r="BO12" i="7"/>
  <c r="BO10" i="7"/>
  <c r="BO13" i="7"/>
  <c r="DB23" i="7"/>
  <c r="DG20" i="7"/>
  <c r="DG21" i="7"/>
  <c r="DG18" i="7"/>
  <c r="DG16" i="7"/>
  <c r="DG14" i="7"/>
  <c r="DG13" i="7"/>
  <c r="DG10" i="7"/>
  <c r="ET23" i="7"/>
  <c r="EU12" i="7" s="1"/>
  <c r="EY21" i="7"/>
  <c r="EY20" i="7"/>
  <c r="EY18" i="7"/>
  <c r="EY14" i="7"/>
  <c r="EY16" i="7"/>
  <c r="EY12" i="7"/>
  <c r="EY10" i="7"/>
  <c r="EY13" i="7"/>
  <c r="GL23" i="7"/>
  <c r="GM5" i="7" s="1"/>
  <c r="GQ21" i="7"/>
  <c r="GQ20" i="7"/>
  <c r="GQ18" i="7"/>
  <c r="GQ14" i="7"/>
  <c r="GQ16" i="7"/>
  <c r="GQ13" i="7"/>
  <c r="GQ10" i="7"/>
  <c r="HX6" i="7"/>
  <c r="BO7" i="7"/>
  <c r="EY7" i="7"/>
  <c r="BZ8" i="7"/>
  <c r="FJ8" i="7"/>
  <c r="BV9" i="7"/>
  <c r="DK9" i="7"/>
  <c r="DR9" i="7"/>
  <c r="FF9" i="7"/>
  <c r="GU9" i="7"/>
  <c r="HB9" i="7"/>
  <c r="AD10" i="7"/>
  <c r="AS10" i="7"/>
  <c r="BV10" i="7"/>
  <c r="CK10" i="7"/>
  <c r="DN10" i="7"/>
  <c r="EC10" i="7"/>
  <c r="FF10" i="7"/>
  <c r="FU10" i="7"/>
  <c r="GX10" i="7"/>
  <c r="HM10" i="7"/>
  <c r="L11" i="7"/>
  <c r="AA11" i="7"/>
  <c r="AO11" i="7"/>
  <c r="BD11" i="7"/>
  <c r="BS11" i="7"/>
  <c r="CG11" i="7"/>
  <c r="CV11" i="7"/>
  <c r="DK11" i="7"/>
  <c r="DY11" i="7"/>
  <c r="EN11" i="7"/>
  <c r="FC11" i="7"/>
  <c r="HX11" i="7"/>
  <c r="AH12" i="7"/>
  <c r="AW12" i="7"/>
  <c r="BZ12" i="7"/>
  <c r="DC12" i="7"/>
  <c r="DR12" i="7"/>
  <c r="FJ12" i="7"/>
  <c r="GM12" i="7"/>
  <c r="HB12" i="7"/>
  <c r="AD13" i="7"/>
  <c r="AS13" i="7"/>
  <c r="BV13" i="7"/>
  <c r="CK13" i="7"/>
  <c r="DN13" i="7"/>
  <c r="EC13" i="7"/>
  <c r="FF13" i="7"/>
  <c r="FU13" i="7"/>
  <c r="GX13" i="7"/>
  <c r="HM13" i="7"/>
  <c r="HT6" i="7"/>
  <c r="E7" i="7"/>
  <c r="EU7" i="7"/>
  <c r="BO8" i="7"/>
  <c r="BV8" i="7"/>
  <c r="EY8" i="7"/>
  <c r="FF8" i="7"/>
  <c r="AD9" i="7"/>
  <c r="AS9" i="7"/>
  <c r="BO9" i="7"/>
  <c r="CG9" i="7"/>
  <c r="EC9" i="7"/>
  <c r="EY9" i="7"/>
  <c r="FQ9" i="7"/>
  <c r="HM9" i="7"/>
  <c r="AH10" i="7"/>
  <c r="BZ10" i="7"/>
  <c r="DR10" i="7"/>
  <c r="FJ10" i="7"/>
  <c r="HB10" i="7"/>
  <c r="AS11" i="7"/>
  <c r="CK11" i="7"/>
  <c r="EC11" i="7"/>
  <c r="W12" i="7"/>
  <c r="DG12" i="7"/>
  <c r="GQ12" i="7"/>
  <c r="BZ13" i="7"/>
  <c r="FJ13" i="7"/>
  <c r="W7" i="7"/>
  <c r="DG7" i="7"/>
  <c r="GQ7" i="7"/>
  <c r="AH8" i="7"/>
  <c r="DR8" i="7"/>
  <c r="HB8" i="7"/>
  <c r="AW9" i="7"/>
  <c r="BS9" i="7"/>
  <c r="BZ9" i="7"/>
  <c r="DC9" i="7"/>
  <c r="DN9" i="7"/>
  <c r="FC9" i="7"/>
  <c r="FJ9" i="7"/>
  <c r="GM9" i="7"/>
  <c r="GX9" i="7"/>
  <c r="H10" i="7"/>
  <c r="AL10" i="7"/>
  <c r="AZ10" i="7"/>
  <c r="CD10" i="7"/>
  <c r="CR10" i="7"/>
  <c r="DW10" i="7"/>
  <c r="EJ10" i="7"/>
  <c r="FN10" i="7"/>
  <c r="GB10" i="7"/>
  <c r="HF10" i="7"/>
  <c r="HT10" i="7"/>
  <c r="E11" i="7"/>
  <c r="S11" i="7"/>
  <c r="AW11" i="7"/>
  <c r="BK11" i="7"/>
  <c r="DC11" i="7"/>
  <c r="EU11" i="7"/>
  <c r="HB11" i="7"/>
  <c r="CK12" i="7"/>
  <c r="FU12" i="7"/>
  <c r="BD13" i="7"/>
  <c r="EN13" i="7"/>
  <c r="AO14" i="7"/>
  <c r="AZ14" i="7"/>
  <c r="GX11" i="7"/>
  <c r="AA12" i="7"/>
  <c r="CG12" i="7"/>
  <c r="DK12" i="7"/>
  <c r="FQ12" i="7"/>
  <c r="GU12" i="7"/>
  <c r="AZ13" i="7"/>
  <c r="CD13" i="7"/>
  <c r="EJ13" i="7"/>
  <c r="FN13" i="7"/>
  <c r="HT13" i="7"/>
  <c r="L14" i="7"/>
  <c r="AD14" i="7"/>
  <c r="DY14" i="7"/>
  <c r="FC14" i="7"/>
  <c r="HI14" i="7"/>
  <c r="CD15" i="7"/>
  <c r="FN15" i="7"/>
  <c r="E16" i="7"/>
  <c r="BK16" i="7"/>
  <c r="AS12" i="7"/>
  <c r="EC12" i="7"/>
  <c r="HM12" i="7"/>
  <c r="L13" i="7"/>
  <c r="CV13" i="7"/>
  <c r="GF13" i="7"/>
  <c r="AH14" i="7"/>
  <c r="CK14" i="7"/>
  <c r="DN14" i="7"/>
  <c r="FU14" i="7"/>
  <c r="GX14" i="7"/>
  <c r="L15" i="7"/>
  <c r="AO15" i="7"/>
  <c r="CV15" i="7"/>
  <c r="DY15" i="7"/>
  <c r="GF15" i="7"/>
  <c r="HI15" i="7"/>
  <c r="W16" i="7"/>
  <c r="AZ16" i="7"/>
  <c r="AO12" i="7"/>
  <c r="BS12" i="7"/>
  <c r="DY12" i="7"/>
  <c r="FC12" i="7"/>
  <c r="HI12" i="7"/>
  <c r="H13" i="7"/>
  <c r="AL13" i="7"/>
  <c r="CR13" i="7"/>
  <c r="DW13" i="7"/>
  <c r="GB13" i="7"/>
  <c r="HF13" i="7"/>
  <c r="BS14" i="7"/>
  <c r="CD14" i="7"/>
  <c r="DR14" i="7"/>
  <c r="HB14" i="7"/>
  <c r="BD16" i="7"/>
  <c r="CV14" i="7"/>
  <c r="GF14" i="7"/>
  <c r="W15" i="7"/>
  <c r="DG15" i="7"/>
  <c r="GQ15" i="7"/>
  <c r="AH16" i="7"/>
  <c r="CV16" i="7"/>
  <c r="DR16" i="7"/>
  <c r="EN16" i="7"/>
  <c r="FF16" i="7"/>
  <c r="GF16" i="7"/>
  <c r="HF16" i="7"/>
  <c r="AL19" i="7"/>
  <c r="AZ19" i="7"/>
  <c r="H14" i="7"/>
  <c r="AL14" i="7"/>
  <c r="CR14" i="7"/>
  <c r="DW14" i="7"/>
  <c r="GB14" i="7"/>
  <c r="HF14" i="7"/>
  <c r="S15" i="7"/>
  <c r="AW15" i="7"/>
  <c r="DC15" i="7"/>
  <c r="GM15" i="7"/>
  <c r="AD16" i="7"/>
  <c r="DW16" i="7"/>
  <c r="AD17" i="7"/>
  <c r="BV17" i="7"/>
  <c r="DN17" i="7"/>
  <c r="FF17" i="7"/>
  <c r="GX17" i="7"/>
  <c r="AO18" i="7"/>
  <c r="CG18" i="7"/>
  <c r="DY18" i="7"/>
  <c r="HI18" i="7"/>
  <c r="H19" i="7"/>
  <c r="BD14" i="7"/>
  <c r="EN14" i="7"/>
  <c r="HX14" i="7"/>
  <c r="BO15" i="7"/>
  <c r="EY15" i="7"/>
  <c r="BZ16" i="7"/>
  <c r="CR16" i="7"/>
  <c r="DN16" i="7"/>
  <c r="EJ16" i="7"/>
  <c r="EU16" i="7"/>
  <c r="GM16" i="7"/>
  <c r="GX16" i="7"/>
  <c r="E17" i="7"/>
  <c r="AW17" i="7"/>
  <c r="EJ14" i="7"/>
  <c r="FN14" i="7"/>
  <c r="HT14" i="7"/>
  <c r="E15" i="7"/>
  <c r="BK15" i="7"/>
  <c r="EU15" i="7"/>
  <c r="BV16" i="7"/>
  <c r="FN16" i="7"/>
  <c r="HX16" i="7"/>
  <c r="W17" i="7"/>
  <c r="BO17" i="7"/>
  <c r="DG17" i="7"/>
  <c r="EY17" i="7"/>
  <c r="GQ17" i="7"/>
  <c r="AH18" i="7"/>
  <c r="BZ18" i="7"/>
  <c r="DR18" i="7"/>
  <c r="HB18" i="7"/>
  <c r="AA17" i="7"/>
  <c r="CG17" i="7"/>
  <c r="DK17" i="7"/>
  <c r="FQ17" i="7"/>
  <c r="GU17" i="7"/>
  <c r="AZ18" i="7"/>
  <c r="CD18" i="7"/>
  <c r="EJ18" i="7"/>
  <c r="FN18" i="7"/>
  <c r="HT18" i="7"/>
  <c r="E19" i="7"/>
  <c r="W19" i="7"/>
  <c r="BK19" i="7"/>
  <c r="EU19" i="7"/>
  <c r="GQ19" i="7"/>
  <c r="FJ16" i="7"/>
  <c r="AS17" i="7"/>
  <c r="EC17" i="7"/>
  <c r="HM17" i="7"/>
  <c r="L18" i="7"/>
  <c r="CV18" i="7"/>
  <c r="GF18" i="7"/>
  <c r="S19" i="7"/>
  <c r="BO19" i="7"/>
  <c r="DC19" i="7"/>
  <c r="EY19" i="7"/>
  <c r="AH20" i="7"/>
  <c r="BK20" i="7"/>
  <c r="DR20" i="7"/>
  <c r="EU20" i="7"/>
  <c r="HB20" i="7"/>
  <c r="CK21" i="7"/>
  <c r="AO17" i="7"/>
  <c r="BS17" i="7"/>
  <c r="DY17" i="7"/>
  <c r="FC17" i="7"/>
  <c r="HI17" i="7"/>
  <c r="H18" i="7"/>
  <c r="AL18" i="7"/>
  <c r="CR18" i="7"/>
  <c r="DW18" i="7"/>
  <c r="GB18" i="7"/>
  <c r="HF18" i="7"/>
  <c r="DG19" i="7"/>
  <c r="AA21" i="7"/>
  <c r="AO21" i="7"/>
  <c r="HB16" i="7"/>
  <c r="CK17" i="7"/>
  <c r="FU17" i="7"/>
  <c r="BD18" i="7"/>
  <c r="EN18" i="7"/>
  <c r="HX18" i="7"/>
  <c r="AW19" i="7"/>
  <c r="GM19" i="7"/>
  <c r="AS20" i="7"/>
  <c r="EC20" i="7"/>
  <c r="HM20" i="7"/>
  <c r="CV21" i="7"/>
  <c r="EN21" i="7"/>
  <c r="S22" i="7"/>
  <c r="AW22" i="7"/>
  <c r="O22" i="7"/>
  <c r="O21" i="7"/>
  <c r="BG22" i="7"/>
  <c r="BG21" i="7"/>
  <c r="EQ22" i="7"/>
  <c r="EQ21" i="7"/>
  <c r="GI22" i="7"/>
  <c r="GI21" i="7"/>
  <c r="O19" i="7"/>
  <c r="BG19" i="7"/>
  <c r="CY19" i="7"/>
  <c r="EQ19" i="7"/>
  <c r="GI19" i="7"/>
  <c r="AO20" i="7"/>
  <c r="BS20" i="7"/>
  <c r="DY20" i="7"/>
  <c r="FC20" i="7"/>
  <c r="HI20" i="7"/>
  <c r="L21" i="7"/>
  <c r="AZ21" i="7"/>
  <c r="CD21" i="7"/>
  <c r="CY21" i="7"/>
  <c r="HB21" i="7"/>
  <c r="EY22" i="7"/>
  <c r="CK20" i="7"/>
  <c r="FU20" i="7"/>
  <c r="CR22" i="7"/>
  <c r="HF22" i="7"/>
  <c r="AL22" i="7"/>
  <c r="FN22" i="7"/>
  <c r="AA20" i="7"/>
  <c r="CG20" i="7"/>
  <c r="DK20" i="7"/>
  <c r="DL20" i="7" s="1"/>
  <c r="FQ20" i="7"/>
  <c r="GU20" i="7"/>
  <c r="GV20" i="7" s="1"/>
  <c r="H21" i="7"/>
  <c r="AL21" i="7"/>
  <c r="BD21" i="7"/>
  <c r="CR21" i="7"/>
  <c r="DW21" i="7"/>
  <c r="FF21" i="7"/>
  <c r="HI21" i="7"/>
  <c r="BK22" i="7"/>
  <c r="EN22" i="7"/>
  <c r="E21" i="7"/>
  <c r="AW21" i="7"/>
  <c r="CN21" i="7"/>
  <c r="EJ21" i="7"/>
  <c r="FN21" i="7"/>
  <c r="GF21" i="7"/>
  <c r="HT21" i="7"/>
  <c r="AZ22" i="7"/>
  <c r="CV22" i="7"/>
  <c r="DG22" i="7"/>
  <c r="GM22" i="7"/>
  <c r="HT22" i="7"/>
  <c r="GB21" i="7"/>
  <c r="HF21" i="7"/>
  <c r="E22" i="7"/>
  <c r="W22" i="7"/>
  <c r="BD22" i="7"/>
  <c r="BO22" i="7"/>
  <c r="DW22" i="7"/>
  <c r="EU22" i="7"/>
  <c r="GB22" i="7"/>
  <c r="HX22" i="7"/>
  <c r="HX21" i="7"/>
  <c r="CD22" i="7"/>
  <c r="DC22" i="7"/>
  <c r="EJ22" i="7"/>
  <c r="GF22" i="7"/>
  <c r="GQ22" i="7"/>
  <c r="EF21" i="7"/>
  <c r="EF22" i="7"/>
  <c r="FX21" i="7"/>
  <c r="FX22" i="7"/>
  <c r="HP21" i="7"/>
  <c r="HP22" i="7"/>
  <c r="HT12" i="6" l="1"/>
  <c r="IC13" i="6"/>
  <c r="IC16" i="6"/>
  <c r="IC20" i="6"/>
  <c r="IC22" i="6"/>
  <c r="IC11" i="6"/>
  <c r="IC17" i="6"/>
  <c r="IC4" i="6"/>
  <c r="IC21" i="6"/>
  <c r="IC12" i="6"/>
  <c r="DV17" i="6"/>
  <c r="DW17" i="6" s="1"/>
  <c r="DV20" i="6"/>
  <c r="DV8" i="6"/>
  <c r="DV12" i="6"/>
  <c r="DW12" i="6" s="1"/>
  <c r="DV19" i="6"/>
  <c r="DW19" i="6" s="1"/>
  <c r="DV15" i="6"/>
  <c r="DV11" i="6"/>
  <c r="DV7" i="6"/>
  <c r="DW5" i="6" s="1"/>
  <c r="DV16" i="6"/>
  <c r="DV22" i="6"/>
  <c r="DV18" i="6"/>
  <c r="DV14" i="6"/>
  <c r="DV10" i="6"/>
  <c r="DW10" i="6" s="1"/>
  <c r="DV6" i="6"/>
  <c r="DV21" i="6"/>
  <c r="DV13" i="6"/>
  <c r="DV9" i="6"/>
  <c r="DW20" i="6" s="1"/>
  <c r="DV5" i="6"/>
  <c r="DV4" i="6"/>
  <c r="IC15" i="6"/>
  <c r="IC18" i="6"/>
  <c r="ID18" i="6" s="1"/>
  <c r="IC5" i="6"/>
  <c r="IC8" i="6"/>
  <c r="IC9" i="6"/>
  <c r="IC14" i="6"/>
  <c r="ID14" i="6" s="1"/>
  <c r="IC19" i="6"/>
  <c r="IC10" i="6"/>
  <c r="IC6" i="6"/>
  <c r="DW22" i="6"/>
  <c r="AL22" i="6"/>
  <c r="HT15" i="6"/>
  <c r="EJ12" i="6"/>
  <c r="FN13" i="6"/>
  <c r="H12" i="6"/>
  <c r="FF9" i="6"/>
  <c r="AA9" i="6"/>
  <c r="FF8" i="6"/>
  <c r="AA5" i="6"/>
  <c r="BH5" i="6"/>
  <c r="BH11" i="6"/>
  <c r="BI22" i="6" s="1"/>
  <c r="FY10" i="6"/>
  <c r="FZ17" i="6" s="1"/>
  <c r="FY17" i="6"/>
  <c r="DN11" i="6"/>
  <c r="DN16" i="6"/>
  <c r="AD12" i="6"/>
  <c r="AD19" i="6"/>
  <c r="GM6" i="6"/>
  <c r="FY6" i="6"/>
  <c r="FZ21" i="6" s="1"/>
  <c r="DN7" i="6"/>
  <c r="DN23" i="6" s="1"/>
  <c r="GU9" i="6"/>
  <c r="HF12" i="6"/>
  <c r="Q15" i="6"/>
  <c r="AL10" i="6"/>
  <c r="GJ7" i="6"/>
  <c r="BV23" i="6"/>
  <c r="BW4" i="6" s="1"/>
  <c r="EJ8" i="6"/>
  <c r="AX4" i="6"/>
  <c r="EH4" i="6"/>
  <c r="HQ7" i="6"/>
  <c r="HR20" i="6" s="1"/>
  <c r="DA16" i="6"/>
  <c r="ES8" i="6"/>
  <c r="HF10" i="6"/>
  <c r="CD6" i="6"/>
  <c r="AX11" i="6"/>
  <c r="AZ5" i="6"/>
  <c r="EH7" i="6"/>
  <c r="HZ20" i="7"/>
  <c r="HZ16" i="7"/>
  <c r="HZ12" i="7"/>
  <c r="HZ8" i="7"/>
  <c r="HZ4" i="7"/>
  <c r="HZ19" i="7"/>
  <c r="HZ15" i="7"/>
  <c r="HZ11" i="7"/>
  <c r="HZ7" i="7"/>
  <c r="HZ17" i="7"/>
  <c r="HZ13" i="7"/>
  <c r="HZ5" i="7"/>
  <c r="HZ22" i="7"/>
  <c r="HZ18" i="7"/>
  <c r="HZ14" i="7"/>
  <c r="HZ10" i="7"/>
  <c r="HZ6" i="7"/>
  <c r="HZ21" i="7"/>
  <c r="HZ9" i="7"/>
  <c r="EF23" i="7"/>
  <c r="BT20" i="7"/>
  <c r="BK12" i="7"/>
  <c r="EU9" i="7"/>
  <c r="BK9" i="7"/>
  <c r="FD17" i="7"/>
  <c r="DL5" i="7"/>
  <c r="DL17" i="7"/>
  <c r="GM7" i="7"/>
  <c r="GB20" i="6"/>
  <c r="GB21" i="6"/>
  <c r="GB18" i="6"/>
  <c r="GB19" i="6"/>
  <c r="GB16" i="6"/>
  <c r="GB17" i="6"/>
  <c r="GB14" i="6"/>
  <c r="GB11" i="6"/>
  <c r="GB9" i="6"/>
  <c r="GB7" i="6"/>
  <c r="GB8" i="6"/>
  <c r="GB4" i="6"/>
  <c r="CR20" i="6"/>
  <c r="CR21" i="6"/>
  <c r="CR19" i="6"/>
  <c r="CR16" i="6"/>
  <c r="CR17" i="6"/>
  <c r="CR18" i="6"/>
  <c r="CR14" i="6"/>
  <c r="CR11" i="6"/>
  <c r="CR9" i="6"/>
  <c r="CR7" i="6"/>
  <c r="CR8" i="6"/>
  <c r="CR4" i="6"/>
  <c r="DA12" i="6"/>
  <c r="CP18" i="6"/>
  <c r="ES10" i="6"/>
  <c r="FZ9" i="6"/>
  <c r="EH10" i="6"/>
  <c r="AX8" i="6"/>
  <c r="AX22" i="6"/>
  <c r="AX21" i="6"/>
  <c r="ES22" i="6"/>
  <c r="GU21" i="6"/>
  <c r="DK21" i="6"/>
  <c r="CR22" i="6"/>
  <c r="Q21" i="6"/>
  <c r="EH20" i="6"/>
  <c r="ES18" i="6"/>
  <c r="DA18" i="6"/>
  <c r="EH16" i="6"/>
  <c r="AX16" i="6"/>
  <c r="CR15" i="6"/>
  <c r="F16" i="6"/>
  <c r="DA14" i="6"/>
  <c r="Q14" i="6"/>
  <c r="GU11" i="6"/>
  <c r="F13" i="6"/>
  <c r="EH14" i="6"/>
  <c r="EH13" i="6"/>
  <c r="AL12" i="6"/>
  <c r="AL13" i="6"/>
  <c r="FQ12" i="6"/>
  <c r="HT20" i="6"/>
  <c r="HT21" i="6"/>
  <c r="HT18" i="6"/>
  <c r="HT19" i="6"/>
  <c r="HT16" i="6"/>
  <c r="HT14" i="6"/>
  <c r="HT11" i="6"/>
  <c r="HT9" i="6"/>
  <c r="HT7" i="6"/>
  <c r="HT4" i="6"/>
  <c r="FN21" i="6"/>
  <c r="FN20" i="6"/>
  <c r="FN18" i="6"/>
  <c r="FN19" i="6"/>
  <c r="FN16" i="6"/>
  <c r="FN17" i="6"/>
  <c r="FN14" i="6"/>
  <c r="FN11" i="6"/>
  <c r="FN9" i="6"/>
  <c r="FN8" i="6"/>
  <c r="FN7" i="6"/>
  <c r="FN4" i="6"/>
  <c r="GX8" i="6"/>
  <c r="HI22" i="6"/>
  <c r="HI18" i="6"/>
  <c r="HI16" i="6"/>
  <c r="HI13" i="6"/>
  <c r="HI14" i="6"/>
  <c r="HI8" i="6"/>
  <c r="HI6" i="6"/>
  <c r="HI7" i="6"/>
  <c r="HI10" i="6"/>
  <c r="ES12" i="6"/>
  <c r="HT10" i="6"/>
  <c r="DA8" i="6"/>
  <c r="BW7" i="6"/>
  <c r="FN6" i="6"/>
  <c r="CR6" i="6"/>
  <c r="AL6" i="6"/>
  <c r="GB5" i="6"/>
  <c r="DA5" i="6"/>
  <c r="DA10" i="6"/>
  <c r="DA19" i="6"/>
  <c r="Q12" i="6"/>
  <c r="Q20" i="6"/>
  <c r="HF8" i="6"/>
  <c r="AL8" i="6"/>
  <c r="FZ6" i="6"/>
  <c r="CP6" i="6"/>
  <c r="F6" i="6"/>
  <c r="FF20" i="6"/>
  <c r="FF19" i="6"/>
  <c r="FF21" i="6"/>
  <c r="FF16" i="6"/>
  <c r="FF15" i="6"/>
  <c r="FF13" i="6"/>
  <c r="FF12" i="6"/>
  <c r="FF10" i="6"/>
  <c r="FF6" i="6"/>
  <c r="FF5" i="6"/>
  <c r="FF23" i="6" s="1"/>
  <c r="FG14" i="6" s="1"/>
  <c r="DK4" i="6"/>
  <c r="CP9" i="6"/>
  <c r="CP17" i="6"/>
  <c r="CG4" i="6"/>
  <c r="S23" i="6"/>
  <c r="T14" i="6" s="1"/>
  <c r="F15" i="6"/>
  <c r="F21" i="6"/>
  <c r="DA9" i="6"/>
  <c r="Q9" i="6"/>
  <c r="CP8" i="6"/>
  <c r="HI5" i="6"/>
  <c r="ES6" i="6"/>
  <c r="ES16" i="6"/>
  <c r="T10" i="6"/>
  <c r="CP7" i="6"/>
  <c r="GX4" i="6"/>
  <c r="FZ15" i="6"/>
  <c r="FC22" i="6"/>
  <c r="FC18" i="6"/>
  <c r="FC16" i="6"/>
  <c r="FC14" i="6"/>
  <c r="FC13" i="6"/>
  <c r="FC8" i="6"/>
  <c r="FC6" i="6"/>
  <c r="FD21" i="6" s="1"/>
  <c r="FC7" i="6"/>
  <c r="EH9" i="6"/>
  <c r="EH15" i="6"/>
  <c r="EH22" i="6"/>
  <c r="DA4" i="6"/>
  <c r="AX5" i="6"/>
  <c r="AX12" i="6"/>
  <c r="AX19" i="6"/>
  <c r="F20" i="6"/>
  <c r="F14" i="6"/>
  <c r="BI18" i="6"/>
  <c r="DA17" i="6"/>
  <c r="GU22" i="6"/>
  <c r="GU18" i="6"/>
  <c r="GU17" i="6"/>
  <c r="GU16" i="6"/>
  <c r="GU13" i="6"/>
  <c r="GU14" i="6"/>
  <c r="GU6" i="6"/>
  <c r="GU8" i="6"/>
  <c r="GU7" i="6"/>
  <c r="GU10" i="6"/>
  <c r="HR15" i="6"/>
  <c r="DA20" i="6"/>
  <c r="Q6" i="6"/>
  <c r="CP10" i="6"/>
  <c r="BW10" i="6"/>
  <c r="F17" i="6"/>
  <c r="BI19" i="6"/>
  <c r="FZ18" i="6"/>
  <c r="EH17" i="6"/>
  <c r="AX15" i="6"/>
  <c r="CP4" i="6"/>
  <c r="GX22" i="6"/>
  <c r="FQ21" i="6"/>
  <c r="CG21" i="6"/>
  <c r="GU20" i="6"/>
  <c r="CG20" i="6"/>
  <c r="GU19" i="6"/>
  <c r="DK19" i="6"/>
  <c r="CG19" i="6"/>
  <c r="Q18" i="6"/>
  <c r="FZ16" i="6"/>
  <c r="CP16" i="6"/>
  <c r="ES17" i="6"/>
  <c r="GU15" i="6"/>
  <c r="CG15" i="6"/>
  <c r="ES14" i="6"/>
  <c r="BI14" i="6"/>
  <c r="CP13" i="6"/>
  <c r="ES15" i="6"/>
  <c r="AX14" i="6"/>
  <c r="EJ20" i="6"/>
  <c r="EJ21" i="6"/>
  <c r="EJ18" i="6"/>
  <c r="EJ19" i="6"/>
  <c r="EJ16" i="6"/>
  <c r="EJ17" i="6"/>
  <c r="EJ14" i="6"/>
  <c r="EJ11" i="6"/>
  <c r="EJ9" i="6"/>
  <c r="EJ7" i="6"/>
  <c r="EJ4" i="6"/>
  <c r="CD21" i="6"/>
  <c r="CD20" i="6"/>
  <c r="CD19" i="6"/>
  <c r="CD18" i="6"/>
  <c r="CD16" i="6"/>
  <c r="CD17" i="6"/>
  <c r="CD14" i="6"/>
  <c r="CD15" i="6"/>
  <c r="CD9" i="6"/>
  <c r="CD8" i="6"/>
  <c r="CD7" i="6"/>
  <c r="CD4" i="6"/>
  <c r="AZ20" i="6"/>
  <c r="AZ21" i="6"/>
  <c r="AZ19" i="6"/>
  <c r="AZ16" i="6"/>
  <c r="AZ17" i="6"/>
  <c r="AZ18" i="6"/>
  <c r="AZ14" i="6"/>
  <c r="AZ15" i="6"/>
  <c r="AZ11" i="6"/>
  <c r="AZ9" i="6"/>
  <c r="AZ7" i="6"/>
  <c r="AZ4" i="6"/>
  <c r="H20" i="6"/>
  <c r="H19" i="6"/>
  <c r="H17" i="6"/>
  <c r="H18" i="6"/>
  <c r="H16" i="6"/>
  <c r="H14" i="6"/>
  <c r="H15" i="6"/>
  <c r="H11" i="6"/>
  <c r="H9" i="6"/>
  <c r="H7" i="6"/>
  <c r="H8" i="6"/>
  <c r="H4" i="6"/>
  <c r="DW11" i="6"/>
  <c r="GB10" i="6"/>
  <c r="CR10" i="6"/>
  <c r="H10" i="6"/>
  <c r="Q8" i="6"/>
  <c r="HR18" i="6"/>
  <c r="EJ6" i="6"/>
  <c r="Q5" i="6"/>
  <c r="DA6" i="6"/>
  <c r="DA13" i="6"/>
  <c r="DA21" i="6"/>
  <c r="Q11" i="6"/>
  <c r="Q16" i="6"/>
  <c r="F9" i="6"/>
  <c r="EH6" i="6"/>
  <c r="AX6" i="6"/>
  <c r="GJ21" i="6"/>
  <c r="GJ20" i="6"/>
  <c r="GJ19" i="6"/>
  <c r="GJ17" i="6"/>
  <c r="GJ15" i="6"/>
  <c r="GJ13" i="6"/>
  <c r="GJ10" i="6"/>
  <c r="GJ12" i="6"/>
  <c r="GJ11" i="6"/>
  <c r="GK7" i="6" s="1"/>
  <c r="GJ6" i="6"/>
  <c r="GJ5" i="6"/>
  <c r="DC23" i="6"/>
  <c r="DD13" i="6" s="1"/>
  <c r="CP12" i="6"/>
  <c r="CP19" i="6"/>
  <c r="F10" i="6"/>
  <c r="F18" i="6"/>
  <c r="ES9" i="6"/>
  <c r="BI9" i="6"/>
  <c r="FZ8" i="6"/>
  <c r="F8" i="6"/>
  <c r="ES5" i="6"/>
  <c r="ES11" i="6"/>
  <c r="ES19" i="6"/>
  <c r="BI10" i="6"/>
  <c r="BI20" i="6"/>
  <c r="T5" i="6"/>
  <c r="T15" i="6"/>
  <c r="F7" i="6"/>
  <c r="FZ10" i="6"/>
  <c r="EH5" i="6"/>
  <c r="EH12" i="6"/>
  <c r="EH18" i="6"/>
  <c r="DY22" i="6"/>
  <c r="DY18" i="6"/>
  <c r="DY16" i="6"/>
  <c r="DY14" i="6"/>
  <c r="DY13" i="6"/>
  <c r="DY8" i="6"/>
  <c r="DY6" i="6"/>
  <c r="DY7" i="6"/>
  <c r="BS22" i="6"/>
  <c r="BS18" i="6"/>
  <c r="BS16" i="6"/>
  <c r="BS14" i="6"/>
  <c r="BS11" i="6"/>
  <c r="BS13" i="6"/>
  <c r="BS12" i="6"/>
  <c r="BS8" i="6"/>
  <c r="BS6" i="6"/>
  <c r="BS7" i="6"/>
  <c r="AX9" i="6"/>
  <c r="AX17" i="6"/>
  <c r="Q4" i="6"/>
  <c r="BW14" i="6"/>
  <c r="FQ22" i="6"/>
  <c r="FQ18" i="6"/>
  <c r="FQ16" i="6"/>
  <c r="FQ14" i="6"/>
  <c r="FQ13" i="6"/>
  <c r="FQ6" i="6"/>
  <c r="FQ8" i="6"/>
  <c r="FQ7" i="6"/>
  <c r="ES7" i="6"/>
  <c r="FQ5" i="6"/>
  <c r="CR5" i="6"/>
  <c r="Q13" i="6"/>
  <c r="DK22" i="6"/>
  <c r="DK18" i="6"/>
  <c r="DK16" i="6"/>
  <c r="DK15" i="6"/>
  <c r="DK14" i="6"/>
  <c r="DK13" i="6"/>
  <c r="DK12" i="6"/>
  <c r="DK11" i="6"/>
  <c r="DK6" i="6"/>
  <c r="DK8" i="6"/>
  <c r="DK7" i="6"/>
  <c r="CG22" i="6"/>
  <c r="CG18" i="6"/>
  <c r="CG16" i="6"/>
  <c r="CG14" i="6"/>
  <c r="CG13" i="6"/>
  <c r="CG12" i="6"/>
  <c r="CG11" i="6"/>
  <c r="CG6" i="6"/>
  <c r="CG8" i="6"/>
  <c r="CG7" i="6"/>
  <c r="F5" i="6"/>
  <c r="F22" i="6"/>
  <c r="ES20" i="6"/>
  <c r="BI11" i="6"/>
  <c r="T12" i="6"/>
  <c r="GX21" i="6"/>
  <c r="GX19" i="6"/>
  <c r="GX20" i="6"/>
  <c r="GX17" i="6"/>
  <c r="GX15" i="6"/>
  <c r="GX13" i="6"/>
  <c r="GX12" i="6"/>
  <c r="GX11" i="6"/>
  <c r="GX10" i="6"/>
  <c r="GX6" i="6"/>
  <c r="GX5" i="6"/>
  <c r="EU23" i="6"/>
  <c r="EV22" i="6" s="1"/>
  <c r="EH21" i="6"/>
  <c r="DA22" i="6"/>
  <c r="Q22" i="6"/>
  <c r="FQ20" i="6"/>
  <c r="AX20" i="6"/>
  <c r="CP20" i="6"/>
  <c r="GX18" i="6"/>
  <c r="FQ19" i="6"/>
  <c r="HR17" i="6"/>
  <c r="FQ17" i="6"/>
  <c r="CG17" i="6"/>
  <c r="GX16" i="6"/>
  <c r="Q17" i="6"/>
  <c r="GB15" i="6"/>
  <c r="FQ15" i="6"/>
  <c r="GX14" i="6"/>
  <c r="AX13" i="6"/>
  <c r="CP14" i="6"/>
  <c r="CR12" i="6"/>
  <c r="FD11" i="6"/>
  <c r="GU12" i="6"/>
  <c r="GX9" i="6"/>
  <c r="CG9" i="6"/>
  <c r="HF21" i="6"/>
  <c r="HF20" i="6"/>
  <c r="HF18" i="6"/>
  <c r="HF19" i="6"/>
  <c r="HF17" i="6"/>
  <c r="HF16" i="6"/>
  <c r="HF14" i="6"/>
  <c r="HF11" i="6"/>
  <c r="HF9" i="6"/>
  <c r="HF7" i="6"/>
  <c r="HF4" i="6"/>
  <c r="FQ4" i="6"/>
  <c r="DW21" i="6"/>
  <c r="DW16" i="6"/>
  <c r="DW7" i="6"/>
  <c r="AL20" i="6"/>
  <c r="AL19" i="6"/>
  <c r="AL18" i="6"/>
  <c r="AL17" i="6"/>
  <c r="AL16" i="6"/>
  <c r="AL14" i="6"/>
  <c r="AL15" i="6"/>
  <c r="AL11" i="6"/>
  <c r="AL9" i="6"/>
  <c r="AL7" i="6"/>
  <c r="AL4" i="6"/>
  <c r="BI8" i="6"/>
  <c r="FQ10" i="6"/>
  <c r="DK10" i="6"/>
  <c r="CP11" i="6"/>
  <c r="F11" i="6"/>
  <c r="FN10" i="6"/>
  <c r="CD10" i="6"/>
  <c r="HR11" i="6"/>
  <c r="DA7" i="6"/>
  <c r="Q7" i="6"/>
  <c r="GB6" i="6"/>
  <c r="AZ6" i="6"/>
  <c r="GU5" i="6"/>
  <c r="GV4" i="6" s="1"/>
  <c r="DK5" i="6"/>
  <c r="H5" i="6"/>
  <c r="EV5" i="6"/>
  <c r="DA11" i="6"/>
  <c r="DA15" i="6"/>
  <c r="Q10" i="6"/>
  <c r="Q19" i="6"/>
  <c r="HT8" i="6"/>
  <c r="AZ8" i="6"/>
  <c r="DD6" i="6"/>
  <c r="T6" i="6"/>
  <c r="CD5" i="6"/>
  <c r="ES4" i="6"/>
  <c r="CP5" i="6"/>
  <c r="CP15" i="6"/>
  <c r="CP22" i="6"/>
  <c r="BW6" i="6"/>
  <c r="AA22" i="6"/>
  <c r="AA21" i="6"/>
  <c r="AA18" i="6"/>
  <c r="AA16" i="6"/>
  <c r="AA14" i="6"/>
  <c r="AA12" i="6"/>
  <c r="AA11" i="6"/>
  <c r="AA13" i="6"/>
  <c r="AA6" i="6"/>
  <c r="AA8" i="6"/>
  <c r="AA7" i="6"/>
  <c r="F12" i="6"/>
  <c r="F19" i="6"/>
  <c r="HT5" i="6"/>
  <c r="EJ5" i="6"/>
  <c r="BT5" i="6"/>
  <c r="ES13" i="6"/>
  <c r="ES21" i="6"/>
  <c r="DD9" i="6"/>
  <c r="BI13" i="6"/>
  <c r="BI21" i="6"/>
  <c r="T9" i="6"/>
  <c r="T17" i="6"/>
  <c r="T21" i="6"/>
  <c r="DD7" i="6"/>
  <c r="AX7" i="6"/>
  <c r="HF5" i="6"/>
  <c r="GM23" i="6"/>
  <c r="GN14" i="6" s="1"/>
  <c r="EH8" i="6"/>
  <c r="EH11" i="6"/>
  <c r="EH19" i="6"/>
  <c r="BK23" i="6"/>
  <c r="BL9" i="6" s="1"/>
  <c r="AX10" i="6"/>
  <c r="AX18" i="6"/>
  <c r="AO22" i="6"/>
  <c r="AO18" i="6"/>
  <c r="AO16" i="6"/>
  <c r="AO14" i="6"/>
  <c r="AO13" i="6"/>
  <c r="AO11" i="6"/>
  <c r="AO8" i="6"/>
  <c r="AO6" i="6"/>
  <c r="AO7" i="6"/>
  <c r="F4" i="6"/>
  <c r="EG20" i="7"/>
  <c r="EG18" i="7"/>
  <c r="EG16" i="7"/>
  <c r="EG14" i="7"/>
  <c r="EG13" i="7"/>
  <c r="EG10" i="7"/>
  <c r="EG8" i="7"/>
  <c r="EG4" i="7"/>
  <c r="EG6" i="7"/>
  <c r="EG5" i="7"/>
  <c r="EG12" i="7"/>
  <c r="EG11" i="7"/>
  <c r="EG15" i="7"/>
  <c r="EG19" i="7"/>
  <c r="EG7" i="7"/>
  <c r="EG9" i="7"/>
  <c r="EG17" i="7"/>
  <c r="BT17" i="7"/>
  <c r="BT14" i="7"/>
  <c r="FD12" i="7"/>
  <c r="GV12" i="7"/>
  <c r="FD9" i="7"/>
  <c r="DL9" i="7"/>
  <c r="DC21" i="7"/>
  <c r="DC20" i="7"/>
  <c r="DC18" i="7"/>
  <c r="DC17" i="7"/>
  <c r="DC14" i="7"/>
  <c r="DC16" i="7"/>
  <c r="DC13" i="7"/>
  <c r="DC10" i="7"/>
  <c r="DC4" i="7"/>
  <c r="GV13" i="7"/>
  <c r="FD10" i="7"/>
  <c r="S7" i="7"/>
  <c r="EU5" i="7"/>
  <c r="AD23" i="7"/>
  <c r="AE19" i="7" s="1"/>
  <c r="FD6" i="7"/>
  <c r="FD18" i="7"/>
  <c r="S9" i="7"/>
  <c r="HT20" i="7"/>
  <c r="HT19" i="7"/>
  <c r="HT17" i="7"/>
  <c r="HT16" i="7"/>
  <c r="HT15" i="7"/>
  <c r="HT12" i="7"/>
  <c r="HT7" i="7"/>
  <c r="HT9" i="7"/>
  <c r="HT8" i="7"/>
  <c r="FN20" i="7"/>
  <c r="FN19" i="7"/>
  <c r="FN17" i="7"/>
  <c r="FN12" i="7"/>
  <c r="FN8" i="7"/>
  <c r="FN6" i="7"/>
  <c r="FN9" i="7"/>
  <c r="FN7" i="7"/>
  <c r="EJ20" i="7"/>
  <c r="EJ19" i="7"/>
  <c r="EJ17" i="7"/>
  <c r="EJ15" i="7"/>
  <c r="EJ12" i="7"/>
  <c r="EJ7" i="7"/>
  <c r="EJ6" i="7"/>
  <c r="EJ9" i="7"/>
  <c r="EJ8" i="7"/>
  <c r="S6" i="7"/>
  <c r="GV8" i="7"/>
  <c r="GV18" i="7"/>
  <c r="GV22" i="7"/>
  <c r="BT4" i="7"/>
  <c r="H20" i="7"/>
  <c r="H22" i="7"/>
  <c r="H17" i="7"/>
  <c r="H16" i="7"/>
  <c r="H15" i="7"/>
  <c r="H12" i="7"/>
  <c r="H9" i="7"/>
  <c r="H6" i="7"/>
  <c r="H8" i="7"/>
  <c r="DL6" i="7"/>
  <c r="DL14" i="7"/>
  <c r="DL22" i="7"/>
  <c r="DN23" i="7"/>
  <c r="DO5" i="7" s="1"/>
  <c r="DO4" i="7"/>
  <c r="BT6" i="7"/>
  <c r="BT18" i="7"/>
  <c r="EG22" i="7"/>
  <c r="EG21" i="7"/>
  <c r="FD20" i="7"/>
  <c r="GV17" i="7"/>
  <c r="BT9" i="7"/>
  <c r="BT11" i="7"/>
  <c r="HP23" i="7"/>
  <c r="HQ22" i="7" s="1"/>
  <c r="GM21" i="7"/>
  <c r="GM20" i="7"/>
  <c r="GM18" i="7"/>
  <c r="GM17" i="7"/>
  <c r="GM14" i="7"/>
  <c r="GM13" i="7"/>
  <c r="GM11" i="7"/>
  <c r="GM10" i="7"/>
  <c r="GM6" i="7"/>
  <c r="GM4" i="7"/>
  <c r="CN23" i="7"/>
  <c r="BT13" i="7"/>
  <c r="GV10" i="7"/>
  <c r="FD4" i="7"/>
  <c r="CR20" i="7"/>
  <c r="CR19" i="7"/>
  <c r="CR17" i="7"/>
  <c r="CR15" i="7"/>
  <c r="CR12" i="7"/>
  <c r="CR9" i="7"/>
  <c r="CR6" i="7"/>
  <c r="CR8" i="7"/>
  <c r="AE5" i="7"/>
  <c r="FD7" i="7"/>
  <c r="FD21" i="7"/>
  <c r="E9" i="7"/>
  <c r="GV5" i="7"/>
  <c r="EJ5" i="7"/>
  <c r="FF23" i="7"/>
  <c r="FG13" i="7" s="1"/>
  <c r="FG4" i="7"/>
  <c r="CD20" i="7"/>
  <c r="CD17" i="7"/>
  <c r="CD19" i="7"/>
  <c r="CD16" i="7"/>
  <c r="CD12" i="7"/>
  <c r="CD8" i="7"/>
  <c r="CD6" i="7"/>
  <c r="CD9" i="7"/>
  <c r="CD7" i="7"/>
  <c r="AZ20" i="7"/>
  <c r="AZ17" i="7"/>
  <c r="AZ15" i="7"/>
  <c r="AZ12" i="7"/>
  <c r="AZ7" i="7"/>
  <c r="AZ6" i="7"/>
  <c r="AZ9" i="7"/>
  <c r="AZ8" i="7"/>
  <c r="DC8" i="7"/>
  <c r="FN5" i="7"/>
  <c r="GV11" i="7"/>
  <c r="GV16" i="7"/>
  <c r="HF20" i="7"/>
  <c r="HF19" i="7"/>
  <c r="HF17" i="7"/>
  <c r="HF15" i="7"/>
  <c r="HF11" i="7"/>
  <c r="HF12" i="7"/>
  <c r="HF9" i="7"/>
  <c r="HF7" i="7"/>
  <c r="HG7" i="7" s="1"/>
  <c r="FQ23" i="7"/>
  <c r="FR6" i="7" s="1"/>
  <c r="FG12" i="7"/>
  <c r="FG20" i="7"/>
  <c r="DL8" i="7"/>
  <c r="DL18" i="7"/>
  <c r="GB20" i="7"/>
  <c r="GB19" i="7"/>
  <c r="GB16" i="7"/>
  <c r="GB17" i="7"/>
  <c r="GB15" i="7"/>
  <c r="GB12" i="7"/>
  <c r="GB9" i="7"/>
  <c r="GB6" i="7"/>
  <c r="GB8" i="7"/>
  <c r="CH15" i="7"/>
  <c r="BT7" i="7"/>
  <c r="BT19" i="7"/>
  <c r="HG22" i="7"/>
  <c r="FR17" i="7"/>
  <c r="BT12" i="7"/>
  <c r="DL12" i="7"/>
  <c r="AE9" i="7"/>
  <c r="DO13" i="7"/>
  <c r="DL11" i="7"/>
  <c r="FX23" i="7"/>
  <c r="FY21" i="7" s="1"/>
  <c r="BK21" i="7"/>
  <c r="BK17" i="7"/>
  <c r="BK18" i="7"/>
  <c r="BK10" i="7"/>
  <c r="BK13" i="7"/>
  <c r="BK14" i="7"/>
  <c r="BK8" i="7"/>
  <c r="BK4" i="7"/>
  <c r="S21" i="7"/>
  <c r="S20" i="7"/>
  <c r="S18" i="7"/>
  <c r="S17" i="7"/>
  <c r="S16" i="7"/>
  <c r="S14" i="7"/>
  <c r="S13" i="7"/>
  <c r="S10" i="7"/>
  <c r="S4" i="7"/>
  <c r="FD13" i="7"/>
  <c r="BT10" i="7"/>
  <c r="AE8" i="7"/>
  <c r="DC7" i="7"/>
  <c r="BK5" i="7"/>
  <c r="DO11" i="7"/>
  <c r="DO19" i="7"/>
  <c r="FD15" i="7"/>
  <c r="FD19" i="7"/>
  <c r="AE15" i="7"/>
  <c r="GV4" i="7"/>
  <c r="EQ23" i="7"/>
  <c r="DY19" i="7"/>
  <c r="DY21" i="7"/>
  <c r="DY22" i="7"/>
  <c r="DY16" i="7"/>
  <c r="DY13" i="7"/>
  <c r="DY6" i="7"/>
  <c r="DY8" i="7"/>
  <c r="DY7" i="7"/>
  <c r="DY4" i="7"/>
  <c r="BV23" i="7"/>
  <c r="BW10" i="7" s="1"/>
  <c r="S8" i="7"/>
  <c r="BK6" i="7"/>
  <c r="HT5" i="7"/>
  <c r="GV15" i="7"/>
  <c r="GV19" i="7"/>
  <c r="CG23" i="7"/>
  <c r="CH5" i="7" s="1"/>
  <c r="CH4" i="7"/>
  <c r="AA22" i="7"/>
  <c r="AA19" i="7"/>
  <c r="AA18" i="7"/>
  <c r="AA16" i="7"/>
  <c r="AA15" i="7"/>
  <c r="AA14" i="7"/>
  <c r="AA8" i="7"/>
  <c r="AB20" i="7" s="1"/>
  <c r="AA6" i="7"/>
  <c r="GX23" i="7"/>
  <c r="GY22" i="7" s="1"/>
  <c r="FR8" i="7"/>
  <c r="FR15" i="7"/>
  <c r="AL20" i="7"/>
  <c r="AL17" i="7"/>
  <c r="AL15" i="7"/>
  <c r="AL16" i="7"/>
  <c r="AL12" i="7"/>
  <c r="AL6" i="7"/>
  <c r="AM18" i="7" s="1"/>
  <c r="AL9" i="7"/>
  <c r="AL7" i="7"/>
  <c r="GM8" i="7"/>
  <c r="FG19" i="7"/>
  <c r="DL16" i="7"/>
  <c r="DL19" i="7"/>
  <c r="CH16" i="7"/>
  <c r="O23" i="7"/>
  <c r="P19" i="7" s="1"/>
  <c r="BT15" i="7"/>
  <c r="BT21" i="7"/>
  <c r="HG18" i="7"/>
  <c r="CE18" i="7"/>
  <c r="FG17" i="7"/>
  <c r="AE16" i="7"/>
  <c r="CE14" i="7"/>
  <c r="FD14" i="7"/>
  <c r="CH12" i="7"/>
  <c r="FR9" i="7"/>
  <c r="CH9" i="7"/>
  <c r="AE13" i="7"/>
  <c r="FD11" i="7"/>
  <c r="GY10" i="7"/>
  <c r="GV9" i="7"/>
  <c r="EU21" i="7"/>
  <c r="EU17" i="7"/>
  <c r="EU18" i="7"/>
  <c r="EU14" i="7"/>
  <c r="EU10" i="7"/>
  <c r="EU13" i="7"/>
  <c r="EU8" i="7"/>
  <c r="EU6" i="7"/>
  <c r="EU4" i="7"/>
  <c r="AW20" i="7"/>
  <c r="AW18" i="7"/>
  <c r="AW16" i="7"/>
  <c r="AW14" i="7"/>
  <c r="AW13" i="7"/>
  <c r="AW10" i="7"/>
  <c r="AW8" i="7"/>
  <c r="AW4" i="7"/>
  <c r="E20" i="7"/>
  <c r="E18" i="7"/>
  <c r="E12" i="7"/>
  <c r="E10" i="7"/>
  <c r="E14" i="7"/>
  <c r="E13" i="7"/>
  <c r="E8" i="7"/>
  <c r="E4" i="7"/>
  <c r="DL13" i="7"/>
  <c r="FR10" i="7"/>
  <c r="DL10" i="7"/>
  <c r="AW7" i="7"/>
  <c r="FD5" i="7"/>
  <c r="DC5" i="7"/>
  <c r="DW20" i="7"/>
  <c r="DW19" i="7"/>
  <c r="DW17" i="7"/>
  <c r="DW15" i="7"/>
  <c r="DW12" i="7"/>
  <c r="DW9" i="7"/>
  <c r="DW6" i="7"/>
  <c r="DW7" i="7"/>
  <c r="DO15" i="7"/>
  <c r="DW5" i="7"/>
  <c r="HI23" i="7"/>
  <c r="HJ4" i="7" s="1"/>
  <c r="GY15" i="7"/>
  <c r="FD8" i="7"/>
  <c r="FD16" i="7"/>
  <c r="FD22" i="7"/>
  <c r="AE22" i="7"/>
  <c r="DW8" i="7"/>
  <c r="FR5" i="7"/>
  <c r="CR5" i="7"/>
  <c r="CR23" i="7" s="1"/>
  <c r="HT4" i="7"/>
  <c r="FN4" i="7"/>
  <c r="FO4" i="7" s="1"/>
  <c r="EJ4" i="7"/>
  <c r="DL4" i="7"/>
  <c r="BG23" i="7"/>
  <c r="BH22" i="7" s="1"/>
  <c r="AO22" i="7"/>
  <c r="AO19" i="7"/>
  <c r="AO16" i="7"/>
  <c r="AO13" i="7"/>
  <c r="AO6" i="7"/>
  <c r="AO8" i="7"/>
  <c r="AO7" i="7"/>
  <c r="AO4" i="7"/>
  <c r="GV7" i="7"/>
  <c r="DC6" i="7"/>
  <c r="AW6" i="7"/>
  <c r="HG5" i="7"/>
  <c r="GV6" i="7"/>
  <c r="GV14" i="7"/>
  <c r="GV21" i="7"/>
  <c r="BW12" i="7"/>
  <c r="E5" i="7"/>
  <c r="GI23" i="7"/>
  <c r="GJ21" i="7" s="1"/>
  <c r="FR11" i="7"/>
  <c r="CY23" i="7"/>
  <c r="H4" i="7"/>
  <c r="DL7" i="7"/>
  <c r="FG7" i="7"/>
  <c r="FG15" i="7"/>
  <c r="DL15" i="7"/>
  <c r="DL21" i="7"/>
  <c r="S5" i="7"/>
  <c r="CH8" i="7"/>
  <c r="CH19" i="7"/>
  <c r="BT8" i="7"/>
  <c r="BT16" i="7"/>
  <c r="BT22" i="7"/>
  <c r="BT5" i="7"/>
  <c r="ID22" i="6" l="1"/>
  <c r="ID4" i="6"/>
  <c r="FD4" i="6"/>
  <c r="FZ13" i="6"/>
  <c r="HR16" i="6"/>
  <c r="BT15" i="6"/>
  <c r="BW21" i="6"/>
  <c r="HR9" i="6"/>
  <c r="HR14" i="6"/>
  <c r="BW18" i="6"/>
  <c r="BW8" i="6"/>
  <c r="BW22" i="6"/>
  <c r="FZ5" i="6"/>
  <c r="HR12" i="6"/>
  <c r="FZ11" i="6"/>
  <c r="FZ20" i="6"/>
  <c r="AD23" i="6"/>
  <c r="ID6" i="6"/>
  <c r="ID9" i="6"/>
  <c r="ID15" i="6"/>
  <c r="DW13" i="6"/>
  <c r="DW8" i="6"/>
  <c r="ID17" i="6"/>
  <c r="ID16" i="6"/>
  <c r="ID20" i="6"/>
  <c r="HR7" i="6"/>
  <c r="DW9" i="6"/>
  <c r="FZ19" i="6"/>
  <c r="HG5" i="6"/>
  <c r="BW20" i="6"/>
  <c r="BW5" i="6"/>
  <c r="DW6" i="6"/>
  <c r="FO10" i="6"/>
  <c r="DW14" i="6"/>
  <c r="DW18" i="6"/>
  <c r="T13" i="6"/>
  <c r="DD19" i="6"/>
  <c r="FZ7" i="6"/>
  <c r="BW12" i="6"/>
  <c r="HR5" i="6"/>
  <c r="BI15" i="6"/>
  <c r="T8" i="6"/>
  <c r="BI16" i="6"/>
  <c r="BI5" i="6"/>
  <c r="BW16" i="6"/>
  <c r="BI17" i="6"/>
  <c r="BI7" i="6"/>
  <c r="ID10" i="6"/>
  <c r="ID8" i="6"/>
  <c r="ID12" i="6"/>
  <c r="ID11" i="6"/>
  <c r="ID13" i="6"/>
  <c r="ID7" i="6"/>
  <c r="HR4" i="6"/>
  <c r="FZ12" i="6"/>
  <c r="DD17" i="6"/>
  <c r="FZ4" i="6"/>
  <c r="DD8" i="6"/>
  <c r="BW13" i="6"/>
  <c r="EV17" i="6"/>
  <c r="HR19" i="6"/>
  <c r="DW4" i="6"/>
  <c r="BW17" i="6"/>
  <c r="EV21" i="6"/>
  <c r="HR10" i="6"/>
  <c r="T20" i="6"/>
  <c r="GK9" i="6"/>
  <c r="HR6" i="6"/>
  <c r="T11" i="6"/>
  <c r="FZ14" i="6"/>
  <c r="FZ22" i="6"/>
  <c r="BI6" i="6"/>
  <c r="HI23" i="6"/>
  <c r="BW11" i="6"/>
  <c r="HR8" i="6"/>
  <c r="BI4" i="6"/>
  <c r="BI12" i="6"/>
  <c r="ID19" i="6"/>
  <c r="ID5" i="6"/>
  <c r="DW15" i="6"/>
  <c r="ID21" i="6"/>
  <c r="DO7" i="6"/>
  <c r="DO17" i="6"/>
  <c r="DO8" i="6"/>
  <c r="DO18" i="6"/>
  <c r="DO22" i="6"/>
  <c r="DO4" i="6"/>
  <c r="DO11" i="6"/>
  <c r="DO20" i="6"/>
  <c r="DO21" i="6"/>
  <c r="DO16" i="6"/>
  <c r="DO10" i="6"/>
  <c r="DO12" i="6"/>
  <c r="DO5" i="6"/>
  <c r="DO19" i="6"/>
  <c r="DO14" i="6"/>
  <c r="DO15" i="6"/>
  <c r="DO9" i="6"/>
  <c r="DO6" i="6"/>
  <c r="DO13" i="6"/>
  <c r="EV16" i="6"/>
  <c r="DD20" i="6"/>
  <c r="T16" i="6"/>
  <c r="FD12" i="6"/>
  <c r="T22" i="6"/>
  <c r="CE5" i="6"/>
  <c r="AE16" i="6"/>
  <c r="HJ19" i="6"/>
  <c r="HJ20" i="6"/>
  <c r="AB10" i="6"/>
  <c r="HY10" i="6" s="1"/>
  <c r="FG4" i="6"/>
  <c r="EV11" i="6"/>
  <c r="DL5" i="6"/>
  <c r="GV12" i="6"/>
  <c r="EV13" i="6"/>
  <c r="GK8" i="6"/>
  <c r="EV10" i="6"/>
  <c r="FD13" i="6"/>
  <c r="HR22" i="6"/>
  <c r="BW19" i="6"/>
  <c r="AM10" i="6"/>
  <c r="EV14" i="6"/>
  <c r="DD15" i="6"/>
  <c r="GK6" i="6"/>
  <c r="CE22" i="6"/>
  <c r="BW15" i="6"/>
  <c r="AB7" i="6"/>
  <c r="HY7" i="6" s="1"/>
  <c r="AM7" i="6"/>
  <c r="EV4" i="6"/>
  <c r="BT6" i="6"/>
  <c r="FD15" i="6"/>
  <c r="DL17" i="6"/>
  <c r="HR21" i="6"/>
  <c r="BW9" i="6"/>
  <c r="BX4" i="6" s="1"/>
  <c r="HR13" i="6"/>
  <c r="HG15" i="6"/>
  <c r="EV15" i="6"/>
  <c r="IF13" i="7"/>
  <c r="IF7" i="7"/>
  <c r="IF6" i="7"/>
  <c r="IF21" i="7"/>
  <c r="IF14" i="7"/>
  <c r="IF11" i="7"/>
  <c r="IF16" i="7"/>
  <c r="IF22" i="7"/>
  <c r="IF18" i="7"/>
  <c r="IF5" i="7"/>
  <c r="IF4" i="7"/>
  <c r="IF19" i="7"/>
  <c r="IF20" i="7"/>
  <c r="IF10" i="7"/>
  <c r="IF8" i="7"/>
  <c r="IF17" i="7"/>
  <c r="IF9" i="7"/>
  <c r="IF15" i="7"/>
  <c r="IF12" i="7"/>
  <c r="F15" i="7"/>
  <c r="AX5" i="7"/>
  <c r="HG16" i="7"/>
  <c r="CH7" i="7"/>
  <c r="AB6" i="7"/>
  <c r="BW20" i="7"/>
  <c r="EH21" i="7"/>
  <c r="CH21" i="7"/>
  <c r="CH10" i="7"/>
  <c r="P21" i="7"/>
  <c r="AX11" i="7"/>
  <c r="AM9" i="7"/>
  <c r="GY17" i="7"/>
  <c r="CH20" i="7"/>
  <c r="CH6" i="7"/>
  <c r="CE9" i="7"/>
  <c r="AX7" i="7"/>
  <c r="FO21" i="7"/>
  <c r="AM4" i="7"/>
  <c r="AZ23" i="7"/>
  <c r="CE22" i="7"/>
  <c r="AE11" i="7"/>
  <c r="AE14" i="7"/>
  <c r="HJ8" i="7"/>
  <c r="HJ12" i="7"/>
  <c r="FG22" i="7"/>
  <c r="AE18" i="7"/>
  <c r="GY21" i="7"/>
  <c r="DO20" i="7"/>
  <c r="GY12" i="7"/>
  <c r="AE10" i="7"/>
  <c r="FG14" i="7"/>
  <c r="GY4" i="7"/>
  <c r="AE21" i="7"/>
  <c r="GY20" i="7"/>
  <c r="DO12" i="7"/>
  <c r="DO9" i="7"/>
  <c r="DO7" i="7"/>
  <c r="DO16" i="7"/>
  <c r="HJ16" i="7"/>
  <c r="GY5" i="7"/>
  <c r="AE17" i="7"/>
  <c r="AE12" i="7"/>
  <c r="GY7" i="7"/>
  <c r="GY14" i="7"/>
  <c r="AB11" i="6"/>
  <c r="HY11" i="6" s="1"/>
  <c r="AB18" i="6"/>
  <c r="HY18" i="6" s="1"/>
  <c r="BL8" i="6"/>
  <c r="GN18" i="6"/>
  <c r="AB9" i="6"/>
  <c r="HY9" i="6" s="1"/>
  <c r="DL10" i="6"/>
  <c r="AM14" i="6"/>
  <c r="AM19" i="6"/>
  <c r="FQ23" i="6"/>
  <c r="FR4" i="6" s="1"/>
  <c r="HG11" i="6"/>
  <c r="HG19" i="6"/>
  <c r="AB19" i="6"/>
  <c r="HY19" i="6" s="1"/>
  <c r="BL21" i="6"/>
  <c r="DL8" i="6"/>
  <c r="DL13" i="6"/>
  <c r="DL18" i="6"/>
  <c r="FG18" i="6"/>
  <c r="BT11" i="6"/>
  <c r="BT22" i="6"/>
  <c r="GK13" i="6"/>
  <c r="GK20" i="6"/>
  <c r="BT9" i="6"/>
  <c r="CE8" i="6"/>
  <c r="CE17" i="6"/>
  <c r="CE20" i="6"/>
  <c r="HJ9" i="6"/>
  <c r="HJ11" i="6"/>
  <c r="GV15" i="6"/>
  <c r="AB17" i="6"/>
  <c r="HY17" i="6" s="1"/>
  <c r="GV19" i="6"/>
  <c r="GN20" i="6"/>
  <c r="CE6" i="6"/>
  <c r="BX8" i="6"/>
  <c r="GV7" i="6"/>
  <c r="GV13" i="6"/>
  <c r="GV22" i="6"/>
  <c r="HJ15" i="6"/>
  <c r="GN21" i="6"/>
  <c r="FD22" i="6"/>
  <c r="GX23" i="6"/>
  <c r="GY7" i="6" s="1"/>
  <c r="FG6" i="6"/>
  <c r="FG15" i="6"/>
  <c r="FG20" i="6"/>
  <c r="FO6" i="6"/>
  <c r="GN10" i="6"/>
  <c r="BL11" i="6"/>
  <c r="FD10" i="6"/>
  <c r="HJ8" i="6"/>
  <c r="HJ18" i="6"/>
  <c r="FO4" i="6"/>
  <c r="FO11" i="6"/>
  <c r="FO19" i="6"/>
  <c r="HT23" i="6"/>
  <c r="HU5" i="6" s="1"/>
  <c r="FG11" i="6"/>
  <c r="AM12" i="6"/>
  <c r="BT20" i="6"/>
  <c r="HJ21" i="6"/>
  <c r="HG22" i="6"/>
  <c r="DD12" i="6"/>
  <c r="EV6" i="6"/>
  <c r="AB5" i="6"/>
  <c r="HY5" i="6" s="1"/>
  <c r="HG12" i="6"/>
  <c r="CE11" i="6"/>
  <c r="DP5" i="6"/>
  <c r="DP21" i="6"/>
  <c r="AB8" i="6"/>
  <c r="HY8" i="6" s="1"/>
  <c r="AB12" i="6"/>
  <c r="HY12" i="6" s="1"/>
  <c r="AB21" i="6"/>
  <c r="HY21" i="6" s="1"/>
  <c r="BX6" i="6"/>
  <c r="GV5" i="6"/>
  <c r="CE10" i="6"/>
  <c r="AM9" i="6"/>
  <c r="AM16" i="6"/>
  <c r="AM20" i="6"/>
  <c r="HG4" i="6"/>
  <c r="HG14" i="6"/>
  <c r="HG18" i="6"/>
  <c r="DP14" i="6"/>
  <c r="FR19" i="6"/>
  <c r="DP22" i="6"/>
  <c r="DL6" i="6"/>
  <c r="DL14" i="6"/>
  <c r="DL22" i="6"/>
  <c r="BL19" i="6"/>
  <c r="FR5" i="6"/>
  <c r="BT8" i="6"/>
  <c r="BT14" i="6"/>
  <c r="DP19" i="6"/>
  <c r="DD22" i="6"/>
  <c r="BX21" i="6"/>
  <c r="DD4" i="6"/>
  <c r="GK11" i="6"/>
  <c r="GK15" i="6"/>
  <c r="GK21" i="6"/>
  <c r="BL22" i="6"/>
  <c r="DD11" i="6"/>
  <c r="DP8" i="6"/>
  <c r="CE9" i="6"/>
  <c r="CE16" i="6"/>
  <c r="CE21" i="6"/>
  <c r="HJ4" i="6"/>
  <c r="BL13" i="6"/>
  <c r="FO13" i="6"/>
  <c r="BX18" i="6"/>
  <c r="EV20" i="6"/>
  <c r="GY22" i="6"/>
  <c r="BT4" i="6"/>
  <c r="T19" i="6"/>
  <c r="FO5" i="6"/>
  <c r="GN22" i="6"/>
  <c r="GV8" i="6"/>
  <c r="GV16" i="6"/>
  <c r="GV9" i="6"/>
  <c r="BT19" i="6"/>
  <c r="GK22" i="6"/>
  <c r="HJ17" i="6"/>
  <c r="BX22" i="6"/>
  <c r="DP11" i="6"/>
  <c r="FD7" i="6"/>
  <c r="FD14" i="6"/>
  <c r="T18" i="6"/>
  <c r="DD18" i="6"/>
  <c r="BX16" i="6"/>
  <c r="FG10" i="6"/>
  <c r="FG16" i="6"/>
  <c r="AM8" i="6"/>
  <c r="BL18" i="6"/>
  <c r="EV19" i="6"/>
  <c r="BX7" i="6"/>
  <c r="HJ10" i="6"/>
  <c r="HJ14" i="6"/>
  <c r="HJ22" i="6"/>
  <c r="FO7" i="6"/>
  <c r="FO14" i="6"/>
  <c r="FO18" i="6"/>
  <c r="HU16" i="6"/>
  <c r="FR12" i="6"/>
  <c r="GK16" i="6"/>
  <c r="BT17" i="6"/>
  <c r="GK18" i="6"/>
  <c r="DL21" i="6"/>
  <c r="BX19" i="6"/>
  <c r="BL12" i="6"/>
  <c r="CR23" i="6"/>
  <c r="CS13" i="6" s="1"/>
  <c r="GB23" i="6"/>
  <c r="GC16" i="6" s="1"/>
  <c r="DD21" i="6"/>
  <c r="HG6" i="6"/>
  <c r="GN6" i="6"/>
  <c r="GN4" i="6"/>
  <c r="GN8" i="6"/>
  <c r="GN7" i="6"/>
  <c r="AB6" i="6"/>
  <c r="HY6" i="6" s="1"/>
  <c r="AB14" i="6"/>
  <c r="HY14" i="6" s="1"/>
  <c r="AB22" i="6"/>
  <c r="HY22" i="6" s="1"/>
  <c r="BA6" i="6"/>
  <c r="GN11" i="6"/>
  <c r="AM11" i="6"/>
  <c r="AM17" i="6"/>
  <c r="HG7" i="6"/>
  <c r="HG16" i="6"/>
  <c r="HG20" i="6"/>
  <c r="DP15" i="6"/>
  <c r="GY14" i="6"/>
  <c r="BL16" i="6"/>
  <c r="FR17" i="6"/>
  <c r="GY5" i="6"/>
  <c r="GY12" i="6"/>
  <c r="GY20" i="6"/>
  <c r="DL11" i="6"/>
  <c r="DL15" i="6"/>
  <c r="BL6" i="6"/>
  <c r="BL5" i="6"/>
  <c r="DL9" i="6"/>
  <c r="FR8" i="6"/>
  <c r="FR16" i="6"/>
  <c r="FG17" i="6"/>
  <c r="DP18" i="6"/>
  <c r="BT12" i="6"/>
  <c r="BT16" i="6"/>
  <c r="DP10" i="6"/>
  <c r="BL7" i="6"/>
  <c r="BX12" i="6"/>
  <c r="GK12" i="6"/>
  <c r="GK17" i="6"/>
  <c r="BL15" i="6"/>
  <c r="BT10" i="6"/>
  <c r="H23" i="6"/>
  <c r="I4" i="6" s="1"/>
  <c r="AZ23" i="6"/>
  <c r="BA4" i="6" s="1"/>
  <c r="BA15" i="6"/>
  <c r="CE4" i="6"/>
  <c r="CE15" i="6"/>
  <c r="CE18" i="6"/>
  <c r="EJ23" i="6"/>
  <c r="EK9" i="6" s="1"/>
  <c r="HJ12" i="6"/>
  <c r="CE12" i="6"/>
  <c r="FR21" i="6"/>
  <c r="FG22" i="6"/>
  <c r="DP20" i="6"/>
  <c r="GN12" i="6"/>
  <c r="GV6" i="6"/>
  <c r="GV17" i="6"/>
  <c r="DD16" i="6"/>
  <c r="BL20" i="6"/>
  <c r="EV8" i="6"/>
  <c r="FD6" i="6"/>
  <c r="FD16" i="6"/>
  <c r="DD10" i="6"/>
  <c r="BX11" i="6"/>
  <c r="DL4" i="6"/>
  <c r="FG12" i="6"/>
  <c r="FG21" i="6"/>
  <c r="HG8" i="6"/>
  <c r="BL10" i="6"/>
  <c r="EV12" i="6"/>
  <c r="AM6" i="6"/>
  <c r="FG7" i="6"/>
  <c r="FD9" i="6"/>
  <c r="HJ7" i="6"/>
  <c r="HJ13" i="6"/>
  <c r="FO8" i="6"/>
  <c r="FO17" i="6"/>
  <c r="FO20" i="6"/>
  <c r="HU9" i="6"/>
  <c r="HU19" i="6"/>
  <c r="AM13" i="6"/>
  <c r="GV11" i="6"/>
  <c r="GK14" i="6"/>
  <c r="DP17" i="6"/>
  <c r="FD17" i="6"/>
  <c r="FD19" i="6"/>
  <c r="AB20" i="6"/>
  <c r="HY20" i="6" s="1"/>
  <c r="GV21" i="6"/>
  <c r="FO22" i="6"/>
  <c r="T7" i="6"/>
  <c r="FD5" i="6"/>
  <c r="CS8" i="6"/>
  <c r="CS14" i="6"/>
  <c r="CS19" i="6"/>
  <c r="GC8" i="6"/>
  <c r="GC18" i="6"/>
  <c r="BL14" i="6"/>
  <c r="DP4" i="6"/>
  <c r="AO23" i="6"/>
  <c r="AP11" i="6" s="1"/>
  <c r="BL4" i="6"/>
  <c r="DP6" i="6"/>
  <c r="DP9" i="6"/>
  <c r="AB13" i="6"/>
  <c r="HY13" i="6" s="1"/>
  <c r="AB16" i="6"/>
  <c r="HY16" i="6" s="1"/>
  <c r="BX20" i="6"/>
  <c r="BA8" i="6"/>
  <c r="BL17" i="6"/>
  <c r="BX5" i="6"/>
  <c r="FG8" i="6"/>
  <c r="FG9" i="6"/>
  <c r="AM4" i="6"/>
  <c r="AM15" i="6"/>
  <c r="AM18" i="6"/>
  <c r="HG9" i="6"/>
  <c r="HG17" i="6"/>
  <c r="HG21" i="6"/>
  <c r="HG13" i="6"/>
  <c r="BX17" i="6"/>
  <c r="GY18" i="6"/>
  <c r="FR20" i="6"/>
  <c r="DP12" i="6"/>
  <c r="GY6" i="6"/>
  <c r="GY13" i="6"/>
  <c r="GY19" i="6"/>
  <c r="DL7" i="6"/>
  <c r="DL12" i="6"/>
  <c r="DL16" i="6"/>
  <c r="HG10" i="6"/>
  <c r="FR6" i="6"/>
  <c r="FR18" i="6"/>
  <c r="GN16" i="6"/>
  <c r="AM21" i="6"/>
  <c r="BT7" i="6"/>
  <c r="BT13" i="6"/>
  <c r="BT18" i="6"/>
  <c r="DD5" i="6"/>
  <c r="GK5" i="6"/>
  <c r="GK10" i="6"/>
  <c r="GK19" i="6"/>
  <c r="EV18" i="6"/>
  <c r="GN15" i="6"/>
  <c r="GC10" i="6"/>
  <c r="BA7" i="6"/>
  <c r="BA14" i="6"/>
  <c r="BA19" i="6"/>
  <c r="CE7" i="6"/>
  <c r="CE14" i="6"/>
  <c r="CE19" i="6"/>
  <c r="EK7" i="6"/>
  <c r="EK21" i="6"/>
  <c r="CE13" i="6"/>
  <c r="DD14" i="6"/>
  <c r="DE14" i="6" s="1"/>
  <c r="FO12" i="6"/>
  <c r="GN13" i="6"/>
  <c r="FO15" i="6"/>
  <c r="DL19" i="6"/>
  <c r="GV20" i="6"/>
  <c r="AM22" i="6"/>
  <c r="BT21" i="6"/>
  <c r="BX10" i="6"/>
  <c r="GV10" i="6"/>
  <c r="GV14" i="6"/>
  <c r="GV18" i="6"/>
  <c r="DL20" i="6"/>
  <c r="FD8" i="6"/>
  <c r="FD18" i="6"/>
  <c r="EV7" i="6"/>
  <c r="HJ5" i="6"/>
  <c r="T4" i="6"/>
  <c r="U4" i="6" s="1"/>
  <c r="CG23" i="6"/>
  <c r="CH12" i="6" s="1"/>
  <c r="FG5" i="6"/>
  <c r="FG13" i="6"/>
  <c r="FG19" i="6"/>
  <c r="EV9" i="6"/>
  <c r="CS6" i="6"/>
  <c r="GN19" i="6"/>
  <c r="GN5" i="6"/>
  <c r="HU10" i="6"/>
  <c r="HJ6" i="6"/>
  <c r="HJ16" i="6"/>
  <c r="GY8" i="6"/>
  <c r="FO9" i="6"/>
  <c r="FO16" i="6"/>
  <c r="FO21" i="6"/>
  <c r="HU11" i="6"/>
  <c r="HU18" i="6"/>
  <c r="GN9" i="6"/>
  <c r="GN17" i="6"/>
  <c r="CS22" i="6"/>
  <c r="DY23" i="6"/>
  <c r="DZ7" i="6" s="1"/>
  <c r="AE5" i="6"/>
  <c r="AE7" i="6"/>
  <c r="AE4" i="6"/>
  <c r="BX9" i="6"/>
  <c r="GK4" i="6"/>
  <c r="CS7" i="6"/>
  <c r="CS18" i="6"/>
  <c r="CS21" i="6"/>
  <c r="GC7" i="6"/>
  <c r="GC17" i="6"/>
  <c r="GC21" i="6"/>
  <c r="BX15" i="6"/>
  <c r="AB15" i="6"/>
  <c r="HY15" i="6" s="1"/>
  <c r="FD20" i="6"/>
  <c r="AB4" i="6"/>
  <c r="HY4" i="6" s="1"/>
  <c r="DP7" i="6"/>
  <c r="AM5" i="6"/>
  <c r="BA22" i="7"/>
  <c r="BA18" i="7"/>
  <c r="BA4" i="7"/>
  <c r="BA5" i="7"/>
  <c r="BA13" i="7"/>
  <c r="BA19" i="7"/>
  <c r="BA21" i="7"/>
  <c r="BA16" i="7"/>
  <c r="BA10" i="7"/>
  <c r="BA14" i="7"/>
  <c r="BA11" i="7"/>
  <c r="CS4" i="7"/>
  <c r="CS10" i="7"/>
  <c r="CS13" i="7"/>
  <c r="CS14" i="7"/>
  <c r="CS11" i="7"/>
  <c r="CS16" i="7"/>
  <c r="CS22" i="7"/>
  <c r="CS7" i="7"/>
  <c r="CS21" i="7"/>
  <c r="CS18" i="7"/>
  <c r="CZ18" i="7"/>
  <c r="CZ17" i="7"/>
  <c r="CZ15" i="7"/>
  <c r="CZ14" i="7"/>
  <c r="CZ11" i="7"/>
  <c r="CZ7" i="7"/>
  <c r="CZ5" i="7"/>
  <c r="CZ12" i="7"/>
  <c r="CZ13" i="7"/>
  <c r="CZ10" i="7"/>
  <c r="CZ8" i="7"/>
  <c r="CZ9" i="7"/>
  <c r="CZ20" i="7"/>
  <c r="CZ22" i="7"/>
  <c r="CZ4" i="7"/>
  <c r="CZ6" i="7"/>
  <c r="CZ16" i="7"/>
  <c r="F5" i="7"/>
  <c r="EJ23" i="7"/>
  <c r="EK4" i="7" s="1"/>
  <c r="HT23" i="7"/>
  <c r="HU4" i="7"/>
  <c r="F14" i="7"/>
  <c r="F20" i="7"/>
  <c r="AX13" i="7"/>
  <c r="AX20" i="7"/>
  <c r="AX12" i="7"/>
  <c r="HJ15" i="7"/>
  <c r="AX17" i="7"/>
  <c r="F19" i="7"/>
  <c r="CZ19" i="7"/>
  <c r="F21" i="7"/>
  <c r="AM12" i="7"/>
  <c r="AM20" i="7"/>
  <c r="AB14" i="7"/>
  <c r="AB19" i="7"/>
  <c r="ER20" i="7"/>
  <c r="ER17" i="7"/>
  <c r="ER15" i="7"/>
  <c r="ER13" i="7"/>
  <c r="ER11" i="7"/>
  <c r="ER7" i="7"/>
  <c r="ER4" i="7"/>
  <c r="ER5" i="7"/>
  <c r="ER6" i="7"/>
  <c r="ER8" i="7"/>
  <c r="ER10" i="7"/>
  <c r="ER14" i="7"/>
  <c r="ER16" i="7"/>
  <c r="ER9" i="7"/>
  <c r="ER12" i="7"/>
  <c r="ER18" i="7"/>
  <c r="BW5" i="7"/>
  <c r="BW6" i="7"/>
  <c r="AM10" i="7"/>
  <c r="AM14" i="7"/>
  <c r="HJ18" i="7"/>
  <c r="BW16" i="7"/>
  <c r="FR16" i="7"/>
  <c r="HG12" i="7"/>
  <c r="HG19" i="7"/>
  <c r="BW14" i="7"/>
  <c r="BA7" i="7"/>
  <c r="BA20" i="7"/>
  <c r="CE8" i="7"/>
  <c r="CE17" i="7"/>
  <c r="HJ22" i="7"/>
  <c r="F9" i="7"/>
  <c r="CE5" i="7"/>
  <c r="CS6" i="7"/>
  <c r="CS17" i="7"/>
  <c r="GM23" i="7"/>
  <c r="GN8" i="7" s="1"/>
  <c r="BW13" i="7"/>
  <c r="FG16" i="7"/>
  <c r="FO16" i="7"/>
  <c r="HJ17" i="7"/>
  <c r="AM22" i="7"/>
  <c r="HG4" i="7"/>
  <c r="EK6" i="7"/>
  <c r="FO9" i="7"/>
  <c r="FO17" i="7"/>
  <c r="HJ6" i="7"/>
  <c r="HU12" i="7"/>
  <c r="HU19" i="7"/>
  <c r="HJ5" i="7"/>
  <c r="AE7" i="7"/>
  <c r="GY18" i="7"/>
  <c r="DO18" i="7"/>
  <c r="DO8" i="7"/>
  <c r="AM11" i="7"/>
  <c r="AB11" i="7"/>
  <c r="FG8" i="7"/>
  <c r="DO14" i="7"/>
  <c r="CH18" i="7"/>
  <c r="AX19" i="7"/>
  <c r="FR20" i="7"/>
  <c r="EH19" i="7"/>
  <c r="EH5" i="7"/>
  <c r="EH10" i="7"/>
  <c r="EH18" i="7"/>
  <c r="FR18" i="7"/>
  <c r="BW21" i="7"/>
  <c r="CS5" i="7"/>
  <c r="HJ9" i="7"/>
  <c r="FO11" i="7"/>
  <c r="F4" i="7"/>
  <c r="F10" i="7"/>
  <c r="AX4" i="7"/>
  <c r="AX14" i="7"/>
  <c r="EU23" i="7"/>
  <c r="EV17" i="7" s="1"/>
  <c r="BW8" i="7"/>
  <c r="AX22" i="7"/>
  <c r="P17" i="7"/>
  <c r="P15" i="7"/>
  <c r="P14" i="7"/>
  <c r="P11" i="7"/>
  <c r="P7" i="7"/>
  <c r="P5" i="7"/>
  <c r="P9" i="7"/>
  <c r="P16" i="7"/>
  <c r="P20" i="7"/>
  <c r="P12" i="7"/>
  <c r="P18" i="7"/>
  <c r="P4" i="7"/>
  <c r="P6" i="7"/>
  <c r="P8" i="7"/>
  <c r="P10" i="7"/>
  <c r="P13" i="7"/>
  <c r="AM7" i="7"/>
  <c r="AM16" i="7"/>
  <c r="FR22" i="7"/>
  <c r="AB15" i="7"/>
  <c r="AB22" i="7"/>
  <c r="BW4" i="7"/>
  <c r="HG8" i="7"/>
  <c r="FG6" i="7"/>
  <c r="GY8" i="7"/>
  <c r="S23" i="7"/>
  <c r="T10" i="7" s="1"/>
  <c r="FG10" i="7"/>
  <c r="F7" i="7"/>
  <c r="AX9" i="7"/>
  <c r="HG10" i="7"/>
  <c r="CE13" i="7"/>
  <c r="HG14" i="7"/>
  <c r="P22" i="7"/>
  <c r="AX21" i="7"/>
  <c r="CH22" i="7"/>
  <c r="FR4" i="7"/>
  <c r="FR7" i="7"/>
  <c r="HG11" i="7"/>
  <c r="HG20" i="7"/>
  <c r="BA8" i="7"/>
  <c r="BA12" i="7"/>
  <c r="CE7" i="7"/>
  <c r="CE12" i="7"/>
  <c r="CE20" i="7"/>
  <c r="HJ11" i="7"/>
  <c r="AE20" i="7"/>
  <c r="GY19" i="7"/>
  <c r="DO21" i="7"/>
  <c r="CS9" i="7"/>
  <c r="CS19" i="7"/>
  <c r="HG6" i="7"/>
  <c r="GN14" i="7"/>
  <c r="DO10" i="7"/>
  <c r="GY13" i="7"/>
  <c r="GY11" i="7"/>
  <c r="CE15" i="7"/>
  <c r="AM19" i="7"/>
  <c r="BW17" i="7"/>
  <c r="GY16" i="7"/>
  <c r="AB17" i="7"/>
  <c r="AB21" i="7"/>
  <c r="GJ19" i="7"/>
  <c r="CZ21" i="7"/>
  <c r="DA21" i="7" s="1"/>
  <c r="HG21" i="7"/>
  <c r="CH14" i="7"/>
  <c r="GB23" i="7"/>
  <c r="GC8" i="7" s="1"/>
  <c r="FG18" i="7"/>
  <c r="FR21" i="7"/>
  <c r="BW19" i="7"/>
  <c r="AB7" i="7"/>
  <c r="CE4" i="7"/>
  <c r="EK7" i="7"/>
  <c r="FO6" i="7"/>
  <c r="FO19" i="7"/>
  <c r="HU8" i="7"/>
  <c r="HU15" i="7"/>
  <c r="HU20" i="7"/>
  <c r="AM8" i="7"/>
  <c r="GY6" i="7"/>
  <c r="AE4" i="7"/>
  <c r="DC23" i="7"/>
  <c r="DD5" i="7" s="1"/>
  <c r="CH11" i="7"/>
  <c r="F11" i="7"/>
  <c r="FO13" i="7"/>
  <c r="FG21" i="7"/>
  <c r="EH17" i="7"/>
  <c r="EH15" i="7"/>
  <c r="EH6" i="7"/>
  <c r="EH13" i="7"/>
  <c r="EH20" i="7"/>
  <c r="AO23" i="7"/>
  <c r="AP13" i="7" s="1"/>
  <c r="BH20" i="7"/>
  <c r="BH17" i="7"/>
  <c r="BH15" i="7"/>
  <c r="BH13" i="7"/>
  <c r="BH11" i="7"/>
  <c r="BH7" i="7"/>
  <c r="BH5" i="7"/>
  <c r="BH4" i="7"/>
  <c r="BH6" i="7"/>
  <c r="BH9" i="7"/>
  <c r="BH14" i="7"/>
  <c r="BH16" i="7"/>
  <c r="BH8" i="7"/>
  <c r="BH10" i="7"/>
  <c r="BH18" i="7"/>
  <c r="BH12" i="7"/>
  <c r="F8" i="7"/>
  <c r="F12" i="7"/>
  <c r="AX8" i="7"/>
  <c r="AX16" i="7"/>
  <c r="EV14" i="7"/>
  <c r="F16" i="7"/>
  <c r="BH21" i="7"/>
  <c r="AM15" i="7"/>
  <c r="AB16" i="7"/>
  <c r="HU5" i="7"/>
  <c r="HJ13" i="7"/>
  <c r="BK23" i="7"/>
  <c r="BL14" i="7" s="1"/>
  <c r="FY20" i="7"/>
  <c r="FY18" i="7"/>
  <c r="FY14" i="7"/>
  <c r="FY16" i="7"/>
  <c r="FY12" i="7"/>
  <c r="FY10" i="7"/>
  <c r="FY13" i="7"/>
  <c r="FY8" i="7"/>
  <c r="FY6" i="7"/>
  <c r="FY4" i="7"/>
  <c r="FY7" i="7"/>
  <c r="FY19" i="7"/>
  <c r="FY5" i="7"/>
  <c r="FY9" i="7"/>
  <c r="FY11" i="7"/>
  <c r="FY17" i="7"/>
  <c r="FY15" i="7"/>
  <c r="HJ14" i="7"/>
  <c r="FY22" i="7"/>
  <c r="GC9" i="7"/>
  <c r="HG15" i="7"/>
  <c r="BW22" i="7"/>
  <c r="BA9" i="7"/>
  <c r="BA15" i="7"/>
  <c r="CE16" i="7"/>
  <c r="EK5" i="7"/>
  <c r="CS12" i="7"/>
  <c r="CS20" i="7"/>
  <c r="AB9" i="7"/>
  <c r="CE11" i="7"/>
  <c r="FR13" i="7"/>
  <c r="GN10" i="7"/>
  <c r="GN17" i="7"/>
  <c r="HQ20" i="7"/>
  <c r="HQ18" i="7"/>
  <c r="HQ16" i="7"/>
  <c r="HQ14" i="7"/>
  <c r="HQ13" i="7"/>
  <c r="HQ10" i="7"/>
  <c r="HQ8" i="7"/>
  <c r="HQ6" i="7"/>
  <c r="HQ4" i="7"/>
  <c r="HQ5" i="7"/>
  <c r="HQ7" i="7"/>
  <c r="HQ11" i="7"/>
  <c r="HQ17" i="7"/>
  <c r="HQ19" i="7"/>
  <c r="HQ12" i="7"/>
  <c r="HQ9" i="7"/>
  <c r="HQ15" i="7"/>
  <c r="FR12" i="7"/>
  <c r="AM13" i="7"/>
  <c r="FO22" i="7"/>
  <c r="EH22" i="7"/>
  <c r="FG11" i="7"/>
  <c r="FR14" i="7"/>
  <c r="BW15" i="7"/>
  <c r="AB4" i="7"/>
  <c r="EK8" i="7"/>
  <c r="EK20" i="7"/>
  <c r="FO8" i="7"/>
  <c r="FO20" i="7"/>
  <c r="HU9" i="7"/>
  <c r="HU16" i="7"/>
  <c r="T9" i="7"/>
  <c r="AM5" i="7"/>
  <c r="AE6" i="7"/>
  <c r="DD10" i="7"/>
  <c r="CE10" i="7"/>
  <c r="AX15" i="7"/>
  <c r="F17" i="7"/>
  <c r="CH17" i="7"/>
  <c r="BH19" i="7"/>
  <c r="BI19" i="7" s="1"/>
  <c r="F6" i="7"/>
  <c r="EH9" i="7"/>
  <c r="EH11" i="7"/>
  <c r="EH4" i="7"/>
  <c r="EH14" i="7"/>
  <c r="H23" i="7"/>
  <c r="I6" i="7" s="1"/>
  <c r="GJ18" i="7"/>
  <c r="GJ17" i="7"/>
  <c r="GJ15" i="7"/>
  <c r="GJ14" i="7"/>
  <c r="GJ7" i="7"/>
  <c r="GJ5" i="7"/>
  <c r="GJ4" i="7"/>
  <c r="GJ8" i="7"/>
  <c r="GJ13" i="7"/>
  <c r="GJ9" i="7"/>
  <c r="GJ16" i="7"/>
  <c r="GJ6" i="7"/>
  <c r="GJ20" i="7"/>
  <c r="GJ12" i="7"/>
  <c r="GJ10" i="7"/>
  <c r="GJ11" i="7"/>
  <c r="AX6" i="7"/>
  <c r="AP7" i="7"/>
  <c r="F13" i="7"/>
  <c r="F18" i="7"/>
  <c r="AX10" i="7"/>
  <c r="AX18" i="7"/>
  <c r="EV8" i="7"/>
  <c r="EV18" i="7"/>
  <c r="GJ22" i="7"/>
  <c r="HJ21" i="7"/>
  <c r="AM6" i="7"/>
  <c r="AM17" i="7"/>
  <c r="AB8" i="7"/>
  <c r="AB18" i="7"/>
  <c r="BW11" i="7"/>
  <c r="DY23" i="7"/>
  <c r="DZ7" i="7" s="1"/>
  <c r="HJ7" i="7"/>
  <c r="AF15" i="7"/>
  <c r="DD7" i="7"/>
  <c r="AB13" i="7"/>
  <c r="T13" i="7"/>
  <c r="T18" i="7"/>
  <c r="BL8" i="7"/>
  <c r="BW9" i="7"/>
  <c r="FO14" i="7"/>
  <c r="ER19" i="7"/>
  <c r="GC19" i="7"/>
  <c r="FR19" i="7"/>
  <c r="HG9" i="7"/>
  <c r="HG17" i="7"/>
  <c r="BW18" i="7"/>
  <c r="FO5" i="7"/>
  <c r="BA6" i="7"/>
  <c r="BA17" i="7"/>
  <c r="CE6" i="7"/>
  <c r="CE19" i="7"/>
  <c r="AF5" i="7"/>
  <c r="CS8" i="7"/>
  <c r="CS15" i="7"/>
  <c r="AB10" i="7"/>
  <c r="CO20" i="7"/>
  <c r="CO18" i="7"/>
  <c r="CO14" i="7"/>
  <c r="CO16" i="7"/>
  <c r="CO12" i="7"/>
  <c r="CO10" i="7"/>
  <c r="CO13" i="7"/>
  <c r="CO8" i="7"/>
  <c r="CO4" i="7"/>
  <c r="CO17" i="7"/>
  <c r="CO15" i="7"/>
  <c r="CO5" i="7"/>
  <c r="CO9" i="7"/>
  <c r="CO22" i="7"/>
  <c r="CO6" i="7"/>
  <c r="CO7" i="7"/>
  <c r="CO11" i="7"/>
  <c r="CO19" i="7"/>
  <c r="GN11" i="7"/>
  <c r="GN18" i="7"/>
  <c r="FG9" i="7"/>
  <c r="GY9" i="7"/>
  <c r="HG13" i="7"/>
  <c r="FO18" i="7"/>
  <c r="ER22" i="7"/>
  <c r="CE21" i="7"/>
  <c r="CO21" i="7"/>
  <c r="F22" i="7"/>
  <c r="HQ21" i="7"/>
  <c r="HR21" i="7" s="1"/>
  <c r="ER21" i="7"/>
  <c r="AM21" i="7"/>
  <c r="I15" i="7"/>
  <c r="BW7" i="7"/>
  <c r="EK9" i="7"/>
  <c r="EK15" i="7"/>
  <c r="FO7" i="7"/>
  <c r="FO12" i="7"/>
  <c r="HJ19" i="7"/>
  <c r="HU7" i="7"/>
  <c r="HU17" i="7"/>
  <c r="FG5" i="7"/>
  <c r="DO22" i="7"/>
  <c r="DO6" i="7"/>
  <c r="HJ10" i="7"/>
  <c r="CH13" i="7"/>
  <c r="DD13" i="7"/>
  <c r="DD18" i="7"/>
  <c r="FO10" i="7"/>
  <c r="AB12" i="7"/>
  <c r="FO15" i="7"/>
  <c r="DO17" i="7"/>
  <c r="HJ20" i="7"/>
  <c r="EH7" i="7"/>
  <c r="EH12" i="7"/>
  <c r="EH8" i="7"/>
  <c r="EH16" i="7"/>
  <c r="AB5" i="7"/>
  <c r="HZ22" i="6" l="1"/>
  <c r="HZ4" i="6"/>
  <c r="HZ14" i="6"/>
  <c r="HZ16" i="6"/>
  <c r="HZ15" i="6"/>
  <c r="HZ13" i="6"/>
  <c r="HZ20" i="6"/>
  <c r="HZ12" i="6"/>
  <c r="HZ8" i="6"/>
  <c r="HZ18" i="6"/>
  <c r="HZ7" i="6"/>
  <c r="HZ5" i="6"/>
  <c r="HZ17" i="6"/>
  <c r="HZ9" i="6"/>
  <c r="HZ11" i="6"/>
  <c r="HZ10" i="6"/>
  <c r="HZ6" i="6"/>
  <c r="HZ21" i="6"/>
  <c r="HZ19" i="6"/>
  <c r="AE21" i="6"/>
  <c r="AE6" i="6"/>
  <c r="AE10" i="6"/>
  <c r="AF5" i="6" s="1"/>
  <c r="AE8" i="6"/>
  <c r="AE13" i="6"/>
  <c r="AE19" i="6"/>
  <c r="AE22" i="6"/>
  <c r="AE18" i="6"/>
  <c r="AE14" i="6"/>
  <c r="AE9" i="6"/>
  <c r="AE15" i="6"/>
  <c r="AF20" i="6" s="1"/>
  <c r="AE11" i="6"/>
  <c r="AE17" i="6"/>
  <c r="AE20" i="6"/>
  <c r="EK5" i="6"/>
  <c r="CS16" i="6"/>
  <c r="DP16" i="6"/>
  <c r="HK6" i="6"/>
  <c r="CS10" i="6"/>
  <c r="AE12" i="6"/>
  <c r="EK17" i="6"/>
  <c r="I15" i="6"/>
  <c r="EK18" i="6"/>
  <c r="GC19" i="6"/>
  <c r="GY11" i="6"/>
  <c r="GY9" i="6"/>
  <c r="EK4" i="6"/>
  <c r="DP13" i="6"/>
  <c r="EW18" i="6"/>
  <c r="GY17" i="6"/>
  <c r="BX14" i="6"/>
  <c r="CH15" i="6"/>
  <c r="I8" i="6"/>
  <c r="CH14" i="6"/>
  <c r="CH19" i="6"/>
  <c r="EK14" i="6"/>
  <c r="HU7" i="6"/>
  <c r="EK19" i="6"/>
  <c r="GY16" i="6"/>
  <c r="HU21" i="6"/>
  <c r="GY4" i="6"/>
  <c r="BX13" i="6"/>
  <c r="GO9" i="6"/>
  <c r="FH5" i="6"/>
  <c r="I11" i="6"/>
  <c r="EW13" i="6"/>
  <c r="HU14" i="6"/>
  <c r="CH4" i="6"/>
  <c r="I17" i="6"/>
  <c r="BM17" i="6"/>
  <c r="EK6" i="6"/>
  <c r="HU20" i="6"/>
  <c r="FR14" i="6"/>
  <c r="HU4" i="6"/>
  <c r="HK19" i="6"/>
  <c r="DP17" i="7"/>
  <c r="DP12" i="7"/>
  <c r="I8" i="7"/>
  <c r="FS19" i="7"/>
  <c r="GK20" i="7"/>
  <c r="DD17" i="7"/>
  <c r="GN21" i="7"/>
  <c r="EV10" i="7"/>
  <c r="EK17" i="7"/>
  <c r="GN20" i="7"/>
  <c r="FZ17" i="7"/>
  <c r="GN13" i="7"/>
  <c r="ES21" i="7"/>
  <c r="CP19" i="7"/>
  <c r="GN6" i="7"/>
  <c r="GN4" i="7"/>
  <c r="HR22" i="7"/>
  <c r="FZ21" i="7"/>
  <c r="T17" i="7"/>
  <c r="FS6" i="7"/>
  <c r="AP22" i="7"/>
  <c r="CI13" i="7"/>
  <c r="FH5" i="7"/>
  <c r="BX7" i="7"/>
  <c r="GZ9" i="7"/>
  <c r="CT8" i="7"/>
  <c r="BB17" i="7"/>
  <c r="GC12" i="7"/>
  <c r="BL18" i="7"/>
  <c r="DZ13" i="7"/>
  <c r="AP16" i="7"/>
  <c r="AF6" i="7"/>
  <c r="EK12" i="7"/>
  <c r="GC16" i="7"/>
  <c r="AP4" i="7"/>
  <c r="AF19" i="7"/>
  <c r="EK19" i="7"/>
  <c r="GC17" i="7"/>
  <c r="AP6" i="7"/>
  <c r="BL10" i="7"/>
  <c r="GZ10" i="7"/>
  <c r="BX10" i="7"/>
  <c r="HK19" i="7"/>
  <c r="EW9" i="6"/>
  <c r="EW7" i="6"/>
  <c r="DE5" i="6"/>
  <c r="GO16" i="6"/>
  <c r="EW15" i="6"/>
  <c r="U13" i="6"/>
  <c r="FH8" i="6"/>
  <c r="BM4" i="6"/>
  <c r="AP15" i="6"/>
  <c r="AP10" i="6"/>
  <c r="AP21" i="6"/>
  <c r="AP9" i="6"/>
  <c r="AP19" i="6"/>
  <c r="AP5" i="6"/>
  <c r="AP12" i="6"/>
  <c r="AP4" i="6"/>
  <c r="AP17" i="6"/>
  <c r="AP20" i="6"/>
  <c r="FH7" i="6"/>
  <c r="U10" i="6"/>
  <c r="EW8" i="6"/>
  <c r="FH22" i="6"/>
  <c r="BA10" i="6"/>
  <c r="BA5" i="6"/>
  <c r="BA22" i="6"/>
  <c r="BA12" i="6"/>
  <c r="BA13" i="6"/>
  <c r="I13" i="6"/>
  <c r="I22" i="6"/>
  <c r="I6" i="6"/>
  <c r="I12" i="6"/>
  <c r="I21" i="6"/>
  <c r="BM15" i="6"/>
  <c r="DE15" i="6"/>
  <c r="DZ13" i="6"/>
  <c r="CS12" i="6"/>
  <c r="I5" i="6"/>
  <c r="U9" i="6"/>
  <c r="GO4" i="6"/>
  <c r="GC11" i="6"/>
  <c r="CS11" i="6"/>
  <c r="HK22" i="6"/>
  <c r="GC5" i="6"/>
  <c r="FH16" i="6"/>
  <c r="U18" i="6"/>
  <c r="CH21" i="6"/>
  <c r="EK11" i="6"/>
  <c r="BA20" i="6"/>
  <c r="I16" i="6"/>
  <c r="I10" i="6"/>
  <c r="DE22" i="6"/>
  <c r="DZ8" i="6"/>
  <c r="EW5" i="6"/>
  <c r="DE17" i="6"/>
  <c r="AP6" i="6"/>
  <c r="GC20" i="6"/>
  <c r="CS17" i="6"/>
  <c r="DE12" i="6"/>
  <c r="BM11" i="6"/>
  <c r="FH15" i="6"/>
  <c r="U16" i="6"/>
  <c r="GO20" i="6"/>
  <c r="HK11" i="6"/>
  <c r="BA21" i="6"/>
  <c r="I14" i="6"/>
  <c r="EW10" i="6"/>
  <c r="DZ16" i="6"/>
  <c r="AF12" i="6"/>
  <c r="FR22" i="6"/>
  <c r="EW4" i="6"/>
  <c r="FR15" i="6"/>
  <c r="BM8" i="6"/>
  <c r="AP7" i="6"/>
  <c r="EW22" i="6"/>
  <c r="AF7" i="6"/>
  <c r="GO5" i="6"/>
  <c r="FH19" i="6"/>
  <c r="CH5" i="6"/>
  <c r="CH10" i="6"/>
  <c r="GO13" i="6"/>
  <c r="DZ14" i="6"/>
  <c r="CH6" i="6"/>
  <c r="EW16" i="6"/>
  <c r="AP18" i="6"/>
  <c r="GC14" i="6"/>
  <c r="CS15" i="6"/>
  <c r="AF15" i="6"/>
  <c r="HK13" i="6"/>
  <c r="BM20" i="6"/>
  <c r="GO12" i="6"/>
  <c r="HK12" i="6"/>
  <c r="EK8" i="6"/>
  <c r="EK12" i="6"/>
  <c r="EK10" i="6"/>
  <c r="EK13" i="6"/>
  <c r="EK22" i="6"/>
  <c r="EK15" i="6"/>
  <c r="BA16" i="6"/>
  <c r="I18" i="6"/>
  <c r="U5" i="6"/>
  <c r="FH17" i="6"/>
  <c r="BM5" i="6"/>
  <c r="CH22" i="6"/>
  <c r="BM16" i="6"/>
  <c r="DE6" i="6"/>
  <c r="DE7" i="6"/>
  <c r="GO6" i="6"/>
  <c r="GC4" i="6"/>
  <c r="CS4" i="6"/>
  <c r="HK14" i="6"/>
  <c r="EW19" i="6"/>
  <c r="FH10" i="6"/>
  <c r="HK17" i="6"/>
  <c r="U19" i="6"/>
  <c r="EW20" i="6"/>
  <c r="BM13" i="6"/>
  <c r="BA17" i="6"/>
  <c r="I9" i="6"/>
  <c r="BM22" i="6"/>
  <c r="DE4" i="6"/>
  <c r="U15" i="6"/>
  <c r="FR7" i="6"/>
  <c r="CH7" i="6"/>
  <c r="CH17" i="6"/>
  <c r="EW14" i="6"/>
  <c r="FR10" i="6"/>
  <c r="U6" i="6"/>
  <c r="U17" i="6"/>
  <c r="CS9" i="6"/>
  <c r="FH11" i="6"/>
  <c r="HU6" i="6"/>
  <c r="HU12" i="6"/>
  <c r="HV16" i="6" s="1"/>
  <c r="HU15" i="6"/>
  <c r="HU22" i="6"/>
  <c r="HU17" i="6"/>
  <c r="HU13" i="6"/>
  <c r="HK18" i="6"/>
  <c r="GO10" i="6"/>
  <c r="FH6" i="6"/>
  <c r="HK15" i="6"/>
  <c r="HK9" i="6"/>
  <c r="BA18" i="6"/>
  <c r="I7" i="6"/>
  <c r="DZ6" i="6"/>
  <c r="DE20" i="6"/>
  <c r="FR13" i="6"/>
  <c r="GY21" i="6"/>
  <c r="AF22" i="6"/>
  <c r="AF14" i="6"/>
  <c r="GO18" i="6"/>
  <c r="HU8" i="6"/>
  <c r="U21" i="6"/>
  <c r="GO14" i="6"/>
  <c r="GO17" i="6"/>
  <c r="HK16" i="6"/>
  <c r="GO19" i="6"/>
  <c r="FH13" i="6"/>
  <c r="AF11" i="6"/>
  <c r="GO15" i="6"/>
  <c r="AF19" i="6"/>
  <c r="DE19" i="6"/>
  <c r="EW17" i="6"/>
  <c r="HK7" i="6"/>
  <c r="EW12" i="6"/>
  <c r="FH21" i="6"/>
  <c r="DE16" i="6"/>
  <c r="CH20" i="6"/>
  <c r="BM7" i="6"/>
  <c r="BM6" i="6"/>
  <c r="CH13" i="6"/>
  <c r="GO11" i="6"/>
  <c r="FH4" i="6"/>
  <c r="AF9" i="6"/>
  <c r="GO7" i="6"/>
  <c r="AP16" i="6"/>
  <c r="DE21" i="6"/>
  <c r="GC12" i="6"/>
  <c r="GC13" i="6"/>
  <c r="GC22" i="6"/>
  <c r="HK10" i="6"/>
  <c r="BM18" i="6"/>
  <c r="HK4" i="6"/>
  <c r="BA11" i="6"/>
  <c r="U12" i="6"/>
  <c r="EW21" i="6"/>
  <c r="GC9" i="6"/>
  <c r="HK21" i="6"/>
  <c r="HV21" i="6"/>
  <c r="HK8" i="6"/>
  <c r="U22" i="6"/>
  <c r="EK20" i="6"/>
  <c r="BA9" i="6"/>
  <c r="U11" i="6"/>
  <c r="FH18" i="6"/>
  <c r="CS5" i="6"/>
  <c r="CH16" i="6"/>
  <c r="GY15" i="6"/>
  <c r="BM21" i="6"/>
  <c r="GC6" i="6"/>
  <c r="AP22" i="6"/>
  <c r="FH14" i="6"/>
  <c r="AF21" i="6"/>
  <c r="DZ21" i="6"/>
  <c r="DZ11" i="6"/>
  <c r="DZ17" i="6"/>
  <c r="DZ20" i="6"/>
  <c r="DZ9" i="6"/>
  <c r="DZ10" i="6"/>
  <c r="DZ4" i="6"/>
  <c r="DZ5" i="6"/>
  <c r="DZ12" i="6"/>
  <c r="DZ19" i="6"/>
  <c r="DZ15" i="6"/>
  <c r="HK5" i="6"/>
  <c r="AF6" i="6"/>
  <c r="FH9" i="6"/>
  <c r="AF10" i="6"/>
  <c r="BM14" i="6"/>
  <c r="U7" i="6"/>
  <c r="BM10" i="6"/>
  <c r="FH12" i="6"/>
  <c r="DE10" i="6"/>
  <c r="AF13" i="6"/>
  <c r="DZ22" i="6"/>
  <c r="CH8" i="6"/>
  <c r="AF18" i="6"/>
  <c r="DE9" i="6"/>
  <c r="GO8" i="6"/>
  <c r="AP8" i="6"/>
  <c r="BM12" i="6"/>
  <c r="DE18" i="6"/>
  <c r="GO22" i="6"/>
  <c r="AF17" i="6"/>
  <c r="I20" i="6"/>
  <c r="DE11" i="6"/>
  <c r="DZ18" i="6"/>
  <c r="BM19" i="6"/>
  <c r="CH18" i="6"/>
  <c r="HK20" i="6"/>
  <c r="GC15" i="6"/>
  <c r="DE8" i="6"/>
  <c r="AP14" i="6"/>
  <c r="CS20" i="6"/>
  <c r="CT20" i="6" s="1"/>
  <c r="EW6" i="6"/>
  <c r="FH20" i="6"/>
  <c r="GO21" i="6"/>
  <c r="U8" i="6"/>
  <c r="EK16" i="6"/>
  <c r="I19" i="6"/>
  <c r="U20" i="6"/>
  <c r="CH11" i="6"/>
  <c r="GY10" i="6"/>
  <c r="GZ10" i="6" s="1"/>
  <c r="CH9" i="6"/>
  <c r="FR9" i="6"/>
  <c r="FS9" i="6" s="1"/>
  <c r="FR11" i="6"/>
  <c r="EW11" i="6"/>
  <c r="AP13" i="6"/>
  <c r="U14" i="6"/>
  <c r="DE13" i="6"/>
  <c r="BM9" i="6"/>
  <c r="CP5" i="7"/>
  <c r="CP16" i="7"/>
  <c r="CI6" i="7"/>
  <c r="GZ17" i="7"/>
  <c r="HK7" i="7"/>
  <c r="FH14" i="7"/>
  <c r="HK4" i="7"/>
  <c r="GK13" i="7"/>
  <c r="GK18" i="7"/>
  <c r="I12" i="7"/>
  <c r="HR19" i="7"/>
  <c r="HR5" i="7"/>
  <c r="HR10" i="7"/>
  <c r="HR18" i="7"/>
  <c r="FS13" i="7"/>
  <c r="BB9" i="7"/>
  <c r="AF17" i="7"/>
  <c r="FZ19" i="7"/>
  <c r="FZ8" i="7"/>
  <c r="FZ16" i="7"/>
  <c r="AF21" i="7"/>
  <c r="HK12" i="7"/>
  <c r="DP15" i="7"/>
  <c r="BI12" i="7"/>
  <c r="BI16" i="7"/>
  <c r="BI4" i="7"/>
  <c r="BI13" i="7"/>
  <c r="CI11" i="7"/>
  <c r="DD22" i="7"/>
  <c r="DD19" i="7"/>
  <c r="DD15" i="7"/>
  <c r="DD12" i="7"/>
  <c r="DD11" i="7"/>
  <c r="DD9" i="7"/>
  <c r="I17" i="7"/>
  <c r="CI14" i="7"/>
  <c r="DP10" i="7"/>
  <c r="GZ19" i="7"/>
  <c r="Q22" i="7"/>
  <c r="BL13" i="7"/>
  <c r="T15" i="7"/>
  <c r="T22" i="7"/>
  <c r="T19" i="7"/>
  <c r="T11" i="7"/>
  <c r="T12" i="7"/>
  <c r="CI5" i="7"/>
  <c r="Q8" i="7"/>
  <c r="Q12" i="7"/>
  <c r="Q5" i="7"/>
  <c r="Q15" i="7"/>
  <c r="CI12" i="7"/>
  <c r="GZ21" i="7"/>
  <c r="DP14" i="7"/>
  <c r="DD16" i="7"/>
  <c r="GZ18" i="7"/>
  <c r="I16" i="7"/>
  <c r="HK17" i="7"/>
  <c r="AF14" i="7"/>
  <c r="CT17" i="7"/>
  <c r="BB20" i="7"/>
  <c r="GC20" i="7"/>
  <c r="HK18" i="7"/>
  <c r="BL17" i="7"/>
  <c r="AF8" i="7"/>
  <c r="ES12" i="7"/>
  <c r="ES10" i="7"/>
  <c r="ES4" i="7"/>
  <c r="ES15" i="7"/>
  <c r="AF10" i="7"/>
  <c r="DD6" i="7"/>
  <c r="DA6" i="7"/>
  <c r="DA9" i="7"/>
  <c r="DA12" i="7"/>
  <c r="DA14" i="7"/>
  <c r="FH15" i="7"/>
  <c r="BI22" i="7"/>
  <c r="CT21" i="7"/>
  <c r="CT11" i="7"/>
  <c r="CT4" i="7"/>
  <c r="BB10" i="7"/>
  <c r="BB13" i="7"/>
  <c r="BB22" i="7"/>
  <c r="DP5" i="7"/>
  <c r="CP7" i="7"/>
  <c r="CP8" i="7"/>
  <c r="DZ15" i="7"/>
  <c r="DZ11" i="7"/>
  <c r="DZ10" i="7"/>
  <c r="DZ14" i="7"/>
  <c r="DZ18" i="7"/>
  <c r="DZ5" i="7"/>
  <c r="DZ12" i="7"/>
  <c r="DZ17" i="7"/>
  <c r="DZ20" i="7"/>
  <c r="DZ9" i="7"/>
  <c r="FS9" i="7"/>
  <c r="GK7" i="7"/>
  <c r="CI8" i="7"/>
  <c r="FS12" i="7"/>
  <c r="CT12" i="7"/>
  <c r="HK20" i="7"/>
  <c r="HK10" i="7"/>
  <c r="I20" i="7"/>
  <c r="CP21" i="7"/>
  <c r="CP6" i="7"/>
  <c r="CP15" i="7"/>
  <c r="CP13" i="7"/>
  <c r="CP14" i="7"/>
  <c r="CT15" i="7"/>
  <c r="BX18" i="7"/>
  <c r="FH20" i="7"/>
  <c r="CI20" i="7"/>
  <c r="AF9" i="7"/>
  <c r="BL5" i="7"/>
  <c r="DZ19" i="7"/>
  <c r="BL6" i="7"/>
  <c r="FS8" i="7"/>
  <c r="CI7" i="7"/>
  <c r="GZ12" i="7"/>
  <c r="HK8" i="7"/>
  <c r="GK11" i="7"/>
  <c r="GK6" i="7"/>
  <c r="GK8" i="7"/>
  <c r="GK14" i="7"/>
  <c r="I4" i="7"/>
  <c r="T7" i="7"/>
  <c r="BX15" i="7"/>
  <c r="FH11" i="7"/>
  <c r="Q21" i="7"/>
  <c r="HR15" i="7"/>
  <c r="HR17" i="7"/>
  <c r="HR4" i="7"/>
  <c r="HR13" i="7"/>
  <c r="HR20" i="7"/>
  <c r="DP7" i="7"/>
  <c r="FH4" i="7"/>
  <c r="BX22" i="7"/>
  <c r="CI15" i="7"/>
  <c r="HK14" i="7"/>
  <c r="FZ11" i="7"/>
  <c r="FZ7" i="7"/>
  <c r="FZ13" i="7"/>
  <c r="FZ14" i="7"/>
  <c r="BL4" i="7"/>
  <c r="HK13" i="7"/>
  <c r="BX20" i="7"/>
  <c r="FH19" i="7"/>
  <c r="EV6" i="7"/>
  <c r="GZ15" i="7"/>
  <c r="BI18" i="7"/>
  <c r="BI14" i="7"/>
  <c r="BI5" i="7"/>
  <c r="BI15" i="7"/>
  <c r="AP21" i="7"/>
  <c r="AP17" i="7"/>
  <c r="AP15" i="7"/>
  <c r="AP9" i="7"/>
  <c r="AP14" i="7"/>
  <c r="AP18" i="7"/>
  <c r="AP11" i="7"/>
  <c r="AP10" i="7"/>
  <c r="AP12" i="7"/>
  <c r="AP5" i="7"/>
  <c r="AP20" i="7"/>
  <c r="FH21" i="7"/>
  <c r="DD21" i="7"/>
  <c r="EV5" i="7"/>
  <c r="I9" i="7"/>
  <c r="CT19" i="7"/>
  <c r="AF20" i="7"/>
  <c r="GC6" i="7"/>
  <c r="T21" i="7"/>
  <c r="GZ8" i="7"/>
  <c r="DZ22" i="7"/>
  <c r="Q6" i="7"/>
  <c r="Q20" i="7"/>
  <c r="Q7" i="7"/>
  <c r="Q17" i="7"/>
  <c r="BX8" i="7"/>
  <c r="EV4" i="7"/>
  <c r="AF18" i="7"/>
  <c r="BX21" i="7"/>
  <c r="FS20" i="7"/>
  <c r="FH8" i="7"/>
  <c r="AF7" i="7"/>
  <c r="HK6" i="7"/>
  <c r="BX13" i="7"/>
  <c r="GN5" i="7"/>
  <c r="GN7" i="7"/>
  <c r="GN9" i="7"/>
  <c r="GN16" i="7"/>
  <c r="GN22" i="7"/>
  <c r="GN12" i="7"/>
  <c r="GN15" i="7"/>
  <c r="GN19" i="7"/>
  <c r="GO19" i="7" s="1"/>
  <c r="CT6" i="7"/>
  <c r="HK22" i="7"/>
  <c r="BB7" i="7"/>
  <c r="GC15" i="7"/>
  <c r="BX6" i="7"/>
  <c r="ES9" i="7"/>
  <c r="ES8" i="7"/>
  <c r="ES7" i="7"/>
  <c r="ES17" i="7"/>
  <c r="T8" i="7"/>
  <c r="GZ4" i="7"/>
  <c r="AF16" i="7"/>
  <c r="AF22" i="7"/>
  <c r="EK13" i="7"/>
  <c r="EK11" i="7"/>
  <c r="EL12" i="7" s="1"/>
  <c r="EK18" i="7"/>
  <c r="EK21" i="7"/>
  <c r="EK16" i="7"/>
  <c r="EK22" i="7"/>
  <c r="EL22" i="7" s="1"/>
  <c r="EK10" i="7"/>
  <c r="EK14" i="7"/>
  <c r="DA4" i="7"/>
  <c r="DA8" i="7"/>
  <c r="DA5" i="7"/>
  <c r="DA15" i="7"/>
  <c r="T5" i="7"/>
  <c r="CT7" i="7"/>
  <c r="CT14" i="7"/>
  <c r="FH13" i="7"/>
  <c r="BB16" i="7"/>
  <c r="BB5" i="7"/>
  <c r="DP6" i="7"/>
  <c r="CP22" i="7"/>
  <c r="CP17" i="7"/>
  <c r="CP10" i="7"/>
  <c r="CP18" i="7"/>
  <c r="ES19" i="7"/>
  <c r="BX9" i="7"/>
  <c r="GZ5" i="7"/>
  <c r="BX11" i="7"/>
  <c r="HK21" i="7"/>
  <c r="FS10" i="7"/>
  <c r="GK10" i="7"/>
  <c r="GK16" i="7"/>
  <c r="GK4" i="7"/>
  <c r="GK15" i="7"/>
  <c r="I19" i="7"/>
  <c r="I10" i="7"/>
  <c r="I21" i="7"/>
  <c r="I13" i="7"/>
  <c r="I14" i="7"/>
  <c r="I7" i="7"/>
  <c r="I18" i="7"/>
  <c r="I11" i="7"/>
  <c r="I5" i="7"/>
  <c r="FS14" i="7"/>
  <c r="DP4" i="7"/>
  <c r="HR9" i="7"/>
  <c r="HR11" i="7"/>
  <c r="HR6" i="7"/>
  <c r="HR14" i="7"/>
  <c r="GZ7" i="7"/>
  <c r="FZ22" i="7"/>
  <c r="DP9" i="7"/>
  <c r="FZ9" i="7"/>
  <c r="FZ4" i="7"/>
  <c r="FZ10" i="7"/>
  <c r="FZ18" i="7"/>
  <c r="BL11" i="7"/>
  <c r="BL16" i="7"/>
  <c r="BL12" i="7"/>
  <c r="BL22" i="7"/>
  <c r="BL15" i="7"/>
  <c r="BL9" i="7"/>
  <c r="BL7" i="7"/>
  <c r="BL19" i="7"/>
  <c r="BL20" i="7"/>
  <c r="DP11" i="7"/>
  <c r="DZ21" i="7"/>
  <c r="CI16" i="7"/>
  <c r="CI9" i="7"/>
  <c r="FS5" i="7"/>
  <c r="BI10" i="7"/>
  <c r="BI9" i="7"/>
  <c r="BI7" i="7"/>
  <c r="BI17" i="7"/>
  <c r="FS11" i="7"/>
  <c r="DD14" i="7"/>
  <c r="AF4" i="7"/>
  <c r="BX19" i="7"/>
  <c r="FH18" i="7"/>
  <c r="GZ16" i="7"/>
  <c r="GZ11" i="7"/>
  <c r="CT9" i="7"/>
  <c r="HK11" i="7"/>
  <c r="BB12" i="7"/>
  <c r="FS7" i="7"/>
  <c r="CI22" i="7"/>
  <c r="FH10" i="7"/>
  <c r="T16" i="7"/>
  <c r="FH6" i="7"/>
  <c r="DZ8" i="7"/>
  <c r="Q13" i="7"/>
  <c r="Q4" i="7"/>
  <c r="Q16" i="7"/>
  <c r="Q11" i="7"/>
  <c r="EV15" i="7"/>
  <c r="EV16" i="7"/>
  <c r="EV12" i="7"/>
  <c r="EV20" i="7"/>
  <c r="EV19" i="7"/>
  <c r="EV22" i="7"/>
  <c r="EV11" i="7"/>
  <c r="EV9" i="7"/>
  <c r="EV7" i="7"/>
  <c r="HK9" i="7"/>
  <c r="CT5" i="7"/>
  <c r="FS18" i="7"/>
  <c r="DP8" i="7"/>
  <c r="HK5" i="7"/>
  <c r="T6" i="7"/>
  <c r="CI21" i="7"/>
  <c r="DP16" i="7"/>
  <c r="GO20" i="7"/>
  <c r="AF12" i="7"/>
  <c r="DD8" i="7"/>
  <c r="FS16" i="7"/>
  <c r="T20" i="7"/>
  <c r="BX5" i="7"/>
  <c r="ES16" i="7"/>
  <c r="ES6" i="7"/>
  <c r="ES11" i="7"/>
  <c r="ES20" i="7"/>
  <c r="CI4" i="7"/>
  <c r="DA19" i="7"/>
  <c r="HK15" i="7"/>
  <c r="EV13" i="7"/>
  <c r="AP19" i="7"/>
  <c r="DA22" i="7"/>
  <c r="DA10" i="7"/>
  <c r="DA7" i="7"/>
  <c r="DA17" i="7"/>
  <c r="BX12" i="7"/>
  <c r="CT22" i="7"/>
  <c r="CT13" i="7"/>
  <c r="BB11" i="7"/>
  <c r="BB21" i="7"/>
  <c r="BB4" i="7"/>
  <c r="GK21" i="7"/>
  <c r="DP22" i="7"/>
  <c r="ES22" i="7"/>
  <c r="FH9" i="7"/>
  <c r="CP11" i="7"/>
  <c r="CP9" i="7"/>
  <c r="CP4" i="7"/>
  <c r="CP12" i="7"/>
  <c r="CP20" i="7"/>
  <c r="BB6" i="7"/>
  <c r="DZ4" i="7"/>
  <c r="GK22" i="7"/>
  <c r="GK12" i="7"/>
  <c r="GK9" i="7"/>
  <c r="GK5" i="7"/>
  <c r="GK17" i="7"/>
  <c r="FH22" i="7"/>
  <c r="CI17" i="7"/>
  <c r="I22" i="7"/>
  <c r="GZ14" i="7"/>
  <c r="HR12" i="7"/>
  <c r="HR7" i="7"/>
  <c r="HR8" i="7"/>
  <c r="HR16" i="7"/>
  <c r="GO10" i="7"/>
  <c r="CT20" i="7"/>
  <c r="AF11" i="7"/>
  <c r="BB15" i="7"/>
  <c r="FS17" i="7"/>
  <c r="FZ15" i="7"/>
  <c r="FZ5" i="7"/>
  <c r="FZ6" i="7"/>
  <c r="FZ12" i="7"/>
  <c r="FZ20" i="7"/>
  <c r="GZ20" i="7"/>
  <c r="DZ6" i="7"/>
  <c r="FS15" i="7"/>
  <c r="BI21" i="7"/>
  <c r="AF13" i="7"/>
  <c r="HK16" i="7"/>
  <c r="BI8" i="7"/>
  <c r="BI6" i="7"/>
  <c r="BI11" i="7"/>
  <c r="BI20" i="7"/>
  <c r="CI19" i="7"/>
  <c r="DD4" i="7"/>
  <c r="GZ6" i="7"/>
  <c r="EL7" i="7"/>
  <c r="FS21" i="7"/>
  <c r="GC5" i="7"/>
  <c r="GC22" i="7"/>
  <c r="GC13" i="7"/>
  <c r="GC7" i="7"/>
  <c r="GC14" i="7"/>
  <c r="GC21" i="7"/>
  <c r="GC18" i="7"/>
  <c r="GC11" i="7"/>
  <c r="GC4" i="7"/>
  <c r="GC10" i="7"/>
  <c r="GK19" i="7"/>
  <c r="BX17" i="7"/>
  <c r="GZ13" i="7"/>
  <c r="DP21" i="7"/>
  <c r="BB8" i="7"/>
  <c r="FS4" i="7"/>
  <c r="BL21" i="7"/>
  <c r="T4" i="7"/>
  <c r="U4" i="7" s="1"/>
  <c r="DP19" i="7"/>
  <c r="BX4" i="7"/>
  <c r="FS22" i="7"/>
  <c r="Q10" i="7"/>
  <c r="Q18" i="7"/>
  <c r="Q9" i="7"/>
  <c r="Q14" i="7"/>
  <c r="FH17" i="7"/>
  <c r="EV21" i="7"/>
  <c r="DP20" i="7"/>
  <c r="FH7" i="7"/>
  <c r="CI18" i="7"/>
  <c r="DD20" i="7"/>
  <c r="DE20" i="7" s="1"/>
  <c r="DP18" i="7"/>
  <c r="FH16" i="7"/>
  <c r="GO13" i="7"/>
  <c r="CI10" i="7"/>
  <c r="BX14" i="7"/>
  <c r="FH12" i="7"/>
  <c r="BX16" i="7"/>
  <c r="DP13" i="7"/>
  <c r="T14" i="7"/>
  <c r="ES18" i="7"/>
  <c r="ES14" i="7"/>
  <c r="ES5" i="7"/>
  <c r="ES13" i="7"/>
  <c r="DZ16" i="7"/>
  <c r="HU13" i="7"/>
  <c r="HU6" i="7"/>
  <c r="HV12" i="7" s="1"/>
  <c r="HU11" i="7"/>
  <c r="HU14" i="7"/>
  <c r="HU10" i="7"/>
  <c r="HU18" i="7"/>
  <c r="HV18" i="7" s="1"/>
  <c r="HU22" i="7"/>
  <c r="HU21" i="7"/>
  <c r="AP8" i="7"/>
  <c r="AQ8" i="7" s="1"/>
  <c r="DA16" i="7"/>
  <c r="DA20" i="7"/>
  <c r="DA13" i="7"/>
  <c r="DA11" i="7"/>
  <c r="DA18" i="7"/>
  <c r="GZ22" i="7"/>
  <c r="CT18" i="7"/>
  <c r="CT16" i="7"/>
  <c r="CT10" i="7"/>
  <c r="BB14" i="7"/>
  <c r="BB19" i="7"/>
  <c r="BB18" i="7"/>
  <c r="Q19" i="7"/>
  <c r="HV14" i="6" l="1"/>
  <c r="AF16" i="6"/>
  <c r="AF8" i="6"/>
  <c r="AF4" i="6"/>
  <c r="AQ13" i="6"/>
  <c r="BB4" i="6"/>
  <c r="HV13" i="6"/>
  <c r="HV20" i="6"/>
  <c r="EL16" i="6"/>
  <c r="CI11" i="6"/>
  <c r="GD15" i="6"/>
  <c r="CT16" i="6"/>
  <c r="HV19" i="6"/>
  <c r="GD7" i="6"/>
  <c r="BB11" i="6"/>
  <c r="HV4" i="6"/>
  <c r="HV5" i="6"/>
  <c r="CT6" i="6"/>
  <c r="FS17" i="6"/>
  <c r="CT19" i="6"/>
  <c r="EA15" i="6"/>
  <c r="GD18" i="6"/>
  <c r="EL21" i="6"/>
  <c r="J8" i="6"/>
  <c r="EA16" i="7"/>
  <c r="GD4" i="7"/>
  <c r="EL8" i="7"/>
  <c r="EL19" i="7"/>
  <c r="EL9" i="7"/>
  <c r="GO6" i="7"/>
  <c r="J6" i="7"/>
  <c r="BM21" i="7"/>
  <c r="GD14" i="7"/>
  <c r="EW22" i="7"/>
  <c r="EA7" i="7"/>
  <c r="EL5" i="7"/>
  <c r="GO8" i="7"/>
  <c r="AQ13" i="7"/>
  <c r="BM8" i="7"/>
  <c r="FS8" i="6"/>
  <c r="EL7" i="6"/>
  <c r="EA4" i="6"/>
  <c r="EA17" i="6"/>
  <c r="GD9" i="6"/>
  <c r="GD12" i="6"/>
  <c r="GZ5" i="6"/>
  <c r="BB15" i="6"/>
  <c r="EL5" i="6"/>
  <c r="EL17" i="6"/>
  <c r="EA6" i="6"/>
  <c r="HV12" i="6"/>
  <c r="CI17" i="6"/>
  <c r="CT4" i="6"/>
  <c r="BB16" i="6"/>
  <c r="EL10" i="6"/>
  <c r="FS21" i="6"/>
  <c r="GD14" i="6"/>
  <c r="CI6" i="6"/>
  <c r="BB7" i="6"/>
  <c r="CI5" i="6"/>
  <c r="HV11" i="6"/>
  <c r="GD17" i="6"/>
  <c r="FS22" i="6"/>
  <c r="J14" i="6"/>
  <c r="AQ6" i="6"/>
  <c r="GZ11" i="6"/>
  <c r="J10" i="6"/>
  <c r="CI21" i="6"/>
  <c r="CT12" i="6"/>
  <c r="J6" i="6"/>
  <c r="BB12" i="6"/>
  <c r="EL4" i="6"/>
  <c r="AQ12" i="6"/>
  <c r="AQ21" i="6"/>
  <c r="BB8" i="6"/>
  <c r="GZ13" i="6"/>
  <c r="CI15" i="6"/>
  <c r="CT18" i="6"/>
  <c r="J20" i="6"/>
  <c r="CI9" i="6"/>
  <c r="J19" i="6"/>
  <c r="GZ4" i="6"/>
  <c r="EA18" i="6"/>
  <c r="EL19" i="6"/>
  <c r="GD19" i="6"/>
  <c r="BB6" i="6"/>
  <c r="EA22" i="6"/>
  <c r="J15" i="6"/>
  <c r="EA19" i="6"/>
  <c r="EA10" i="6"/>
  <c r="EA11" i="6"/>
  <c r="GZ15" i="6"/>
  <c r="CT13" i="6"/>
  <c r="CI13" i="6"/>
  <c r="CT10" i="6"/>
  <c r="EL18" i="6"/>
  <c r="GD8" i="6"/>
  <c r="HV8" i="6"/>
  <c r="GZ21" i="6"/>
  <c r="J7" i="6"/>
  <c r="HV17" i="6"/>
  <c r="HV6" i="6"/>
  <c r="CI7" i="6"/>
  <c r="GD4" i="6"/>
  <c r="EL15" i="6"/>
  <c r="EL12" i="6"/>
  <c r="AQ18" i="6"/>
  <c r="FS18" i="6"/>
  <c r="CT22" i="6"/>
  <c r="HV18" i="6"/>
  <c r="FS15" i="6"/>
  <c r="BB21" i="6"/>
  <c r="GZ7" i="6"/>
  <c r="FS14" i="6"/>
  <c r="J16" i="6"/>
  <c r="HV7" i="6"/>
  <c r="J22" i="6"/>
  <c r="BB22" i="6"/>
  <c r="AQ20" i="6"/>
  <c r="AQ5" i="6"/>
  <c r="AQ10" i="6"/>
  <c r="CI14" i="6"/>
  <c r="HV10" i="6"/>
  <c r="GD21" i="6"/>
  <c r="CI12" i="6"/>
  <c r="AQ14" i="6"/>
  <c r="GZ17" i="6"/>
  <c r="AQ8" i="6"/>
  <c r="EL6" i="6"/>
  <c r="EL14" i="6"/>
  <c r="FS20" i="6"/>
  <c r="EA12" i="6"/>
  <c r="EA9" i="6"/>
  <c r="EA21" i="6"/>
  <c r="AQ22" i="6"/>
  <c r="CI16" i="6"/>
  <c r="BB9" i="6"/>
  <c r="GZ9" i="6"/>
  <c r="FS5" i="6"/>
  <c r="GD22" i="6"/>
  <c r="AQ16" i="6"/>
  <c r="J11" i="6"/>
  <c r="CI20" i="6"/>
  <c r="J17" i="6"/>
  <c r="FS13" i="6"/>
  <c r="BB18" i="6"/>
  <c r="HV22" i="6"/>
  <c r="FS10" i="6"/>
  <c r="FS7" i="6"/>
  <c r="J9" i="6"/>
  <c r="GZ12" i="6"/>
  <c r="EL22" i="6"/>
  <c r="EL8" i="6"/>
  <c r="CT15" i="6"/>
  <c r="EA14" i="6"/>
  <c r="EA16" i="6"/>
  <c r="CT17" i="6"/>
  <c r="EA8" i="6"/>
  <c r="BB20" i="6"/>
  <c r="CT11" i="6"/>
  <c r="GZ20" i="6"/>
  <c r="J21" i="6"/>
  <c r="IA21" i="6" s="1"/>
  <c r="J13" i="6"/>
  <c r="BB5" i="6"/>
  <c r="HV9" i="6"/>
  <c r="AQ17" i="6"/>
  <c r="AQ19" i="6"/>
  <c r="AQ15" i="6"/>
  <c r="GD16" i="6"/>
  <c r="EL9" i="6"/>
  <c r="FS11" i="6"/>
  <c r="CI18" i="6"/>
  <c r="GZ22" i="6"/>
  <c r="CI8" i="6"/>
  <c r="J4" i="6"/>
  <c r="CI19" i="6"/>
  <c r="GZ19" i="6"/>
  <c r="BB19" i="6"/>
  <c r="EA5" i="6"/>
  <c r="EA20" i="6"/>
  <c r="CT21" i="6"/>
  <c r="GD6" i="6"/>
  <c r="CT5" i="6"/>
  <c r="EL20" i="6"/>
  <c r="GZ16" i="6"/>
  <c r="GD13" i="6"/>
  <c r="GZ14" i="6"/>
  <c r="FS16" i="6"/>
  <c r="AQ11" i="6"/>
  <c r="FS6" i="6"/>
  <c r="HV15" i="6"/>
  <c r="CT9" i="6"/>
  <c r="BB17" i="6"/>
  <c r="FS12" i="6"/>
  <c r="CI22" i="6"/>
  <c r="J18" i="6"/>
  <c r="IA18" i="6" s="1"/>
  <c r="EL13" i="6"/>
  <c r="CT8" i="6"/>
  <c r="GZ6" i="6"/>
  <c r="GD10" i="6"/>
  <c r="CI10" i="6"/>
  <c r="GZ8" i="6"/>
  <c r="CT7" i="6"/>
  <c r="AQ7" i="6"/>
  <c r="GD20" i="6"/>
  <c r="FS19" i="6"/>
  <c r="EL11" i="6"/>
  <c r="GD5" i="6"/>
  <c r="GD11" i="6"/>
  <c r="J5" i="6"/>
  <c r="EA13" i="6"/>
  <c r="J12" i="6"/>
  <c r="IA12" i="6" s="1"/>
  <c r="BB13" i="6"/>
  <c r="BB10" i="6"/>
  <c r="CT14" i="6"/>
  <c r="AQ4" i="6"/>
  <c r="AQ9" i="6"/>
  <c r="GZ18" i="6"/>
  <c r="BB14" i="6"/>
  <c r="CI4" i="6"/>
  <c r="FS4" i="6"/>
  <c r="EA7" i="6"/>
  <c r="HV14" i="7"/>
  <c r="GD5" i="7"/>
  <c r="DE17" i="7"/>
  <c r="DE5" i="7"/>
  <c r="EW16" i="7"/>
  <c r="EA8" i="7"/>
  <c r="BM9" i="7"/>
  <c r="BM16" i="7"/>
  <c r="J18" i="7"/>
  <c r="J21" i="7"/>
  <c r="EA13" i="7"/>
  <c r="EL11" i="7"/>
  <c r="GD15" i="7"/>
  <c r="GO16" i="7"/>
  <c r="EW4" i="7"/>
  <c r="GD6" i="7"/>
  <c r="J9" i="7"/>
  <c r="AQ10" i="7"/>
  <c r="AQ9" i="7"/>
  <c r="HV16" i="7"/>
  <c r="BM6" i="7"/>
  <c r="HV17" i="7"/>
  <c r="EA12" i="7"/>
  <c r="EA10" i="7"/>
  <c r="GO4" i="7"/>
  <c r="EL17" i="7"/>
  <c r="EW10" i="7"/>
  <c r="U12" i="7"/>
  <c r="U15" i="7"/>
  <c r="GD17" i="7"/>
  <c r="J17" i="7"/>
  <c r="DE15" i="7"/>
  <c r="AQ4" i="7"/>
  <c r="HV5" i="7"/>
  <c r="GD9" i="7"/>
  <c r="J12" i="7"/>
  <c r="HV7" i="7"/>
  <c r="GD8" i="7"/>
  <c r="HV21" i="7"/>
  <c r="GD16" i="7"/>
  <c r="BM18" i="7"/>
  <c r="U20" i="7"/>
  <c r="HV22" i="7"/>
  <c r="HV11" i="7"/>
  <c r="U14" i="7"/>
  <c r="HV19" i="7"/>
  <c r="EW21" i="7"/>
  <c r="GD11" i="7"/>
  <c r="GD7" i="7"/>
  <c r="DE4" i="7"/>
  <c r="U17" i="7"/>
  <c r="GD12" i="7"/>
  <c r="AQ19" i="7"/>
  <c r="EW7" i="7"/>
  <c r="EW19" i="7"/>
  <c r="EW15" i="7"/>
  <c r="GO14" i="7"/>
  <c r="DE14" i="7"/>
  <c r="BM20" i="7"/>
  <c r="BM15" i="7"/>
  <c r="BM11" i="7"/>
  <c r="GO17" i="7"/>
  <c r="HV9" i="7"/>
  <c r="J7" i="7"/>
  <c r="J10" i="7"/>
  <c r="EW8" i="7"/>
  <c r="GD19" i="7"/>
  <c r="U5" i="7"/>
  <c r="EL16" i="7"/>
  <c r="EL13" i="7"/>
  <c r="GO15" i="7"/>
  <c r="GO9" i="7"/>
  <c r="EL6" i="7"/>
  <c r="EA22" i="7"/>
  <c r="HV20" i="7"/>
  <c r="AQ20" i="7"/>
  <c r="AQ11" i="7"/>
  <c r="AQ15" i="7"/>
  <c r="EW6" i="7"/>
  <c r="BM4" i="7"/>
  <c r="U7" i="7"/>
  <c r="EW18" i="7"/>
  <c r="EA19" i="7"/>
  <c r="GO11" i="7"/>
  <c r="DE10" i="7"/>
  <c r="EA9" i="7"/>
  <c r="EA5" i="7"/>
  <c r="EA11" i="7"/>
  <c r="J15" i="7"/>
  <c r="GD20" i="7"/>
  <c r="U11" i="7"/>
  <c r="BM13" i="7"/>
  <c r="DE9" i="7"/>
  <c r="DE19" i="7"/>
  <c r="U9" i="7"/>
  <c r="HV6" i="7"/>
  <c r="AQ22" i="7"/>
  <c r="GD18" i="7"/>
  <c r="GD13" i="7"/>
  <c r="J22" i="7"/>
  <c r="J8" i="7"/>
  <c r="DE13" i="7"/>
  <c r="HV4" i="7"/>
  <c r="DE8" i="7"/>
  <c r="EW9" i="7"/>
  <c r="EW20" i="7"/>
  <c r="U16" i="7"/>
  <c r="BM19" i="7"/>
  <c r="BM22" i="7"/>
  <c r="J5" i="7"/>
  <c r="J14" i="7"/>
  <c r="J19" i="7"/>
  <c r="U13" i="7"/>
  <c r="EL15" i="7"/>
  <c r="EL14" i="7"/>
  <c r="EL21" i="7"/>
  <c r="U8" i="7"/>
  <c r="GO12" i="7"/>
  <c r="GO7" i="7"/>
  <c r="EW5" i="7"/>
  <c r="AQ5" i="7"/>
  <c r="AQ18" i="7"/>
  <c r="AQ17" i="7"/>
  <c r="J4" i="7"/>
  <c r="BM5" i="7"/>
  <c r="EA20" i="7"/>
  <c r="EA18" i="7"/>
  <c r="EA15" i="7"/>
  <c r="DE6" i="7"/>
  <c r="AQ6" i="7"/>
  <c r="U19" i="7"/>
  <c r="DE11" i="7"/>
  <c r="DE22" i="7"/>
  <c r="EW14" i="7"/>
  <c r="U10" i="7"/>
  <c r="HV10" i="7"/>
  <c r="HV13" i="7"/>
  <c r="GD10" i="7"/>
  <c r="GD21" i="7"/>
  <c r="GD22" i="7"/>
  <c r="HV8" i="7"/>
  <c r="EA6" i="7"/>
  <c r="AQ7" i="7"/>
  <c r="EA4" i="7"/>
  <c r="DE18" i="7"/>
  <c r="EW13" i="7"/>
  <c r="U6" i="7"/>
  <c r="EW11" i="7"/>
  <c r="EW12" i="7"/>
  <c r="HV15" i="7"/>
  <c r="EA21" i="7"/>
  <c r="BM7" i="7"/>
  <c r="BM12" i="7"/>
  <c r="J11" i="7"/>
  <c r="J13" i="7"/>
  <c r="AQ16" i="7"/>
  <c r="EL10" i="7"/>
  <c r="EL18" i="7"/>
  <c r="GO22" i="7"/>
  <c r="GO5" i="7"/>
  <c r="U21" i="7"/>
  <c r="GO21" i="7"/>
  <c r="DE21" i="7"/>
  <c r="AQ12" i="7"/>
  <c r="AQ14" i="7"/>
  <c r="AQ21" i="7"/>
  <c r="EL20" i="7"/>
  <c r="U18" i="7"/>
  <c r="J20" i="7"/>
  <c r="EA17" i="7"/>
  <c r="EA14" i="7"/>
  <c r="DE7" i="7"/>
  <c r="EL4" i="7"/>
  <c r="BM17" i="7"/>
  <c r="J16" i="7"/>
  <c r="DE16" i="7"/>
  <c r="U22" i="7"/>
  <c r="DE12" i="7"/>
  <c r="BM10" i="7"/>
  <c r="GO18" i="7"/>
  <c r="EW17" i="7"/>
  <c r="BM14" i="7"/>
  <c r="IA13" i="6" l="1"/>
  <c r="IA5" i="6"/>
  <c r="IA22" i="6"/>
  <c r="IA19" i="6"/>
  <c r="IA17" i="6"/>
  <c r="IA7" i="6"/>
  <c r="IA15" i="6"/>
  <c r="IA14" i="6"/>
  <c r="IA8" i="6"/>
  <c r="IA4" i="6"/>
  <c r="IA16" i="6"/>
  <c r="IA20" i="6"/>
  <c r="IA10" i="6"/>
  <c r="IB10" i="6" s="1"/>
  <c r="IE10" i="6" s="1"/>
  <c r="IA9" i="6"/>
  <c r="IA11" i="6"/>
  <c r="IA6" i="6"/>
  <c r="IB6" i="6" s="1"/>
  <c r="IE6" i="6" s="1"/>
  <c r="IB20" i="6" l="1"/>
  <c r="IE20" i="6" s="1"/>
  <c r="IB5" i="6"/>
  <c r="IE5" i="6" s="1"/>
  <c r="IB21" i="6"/>
  <c r="IE21" i="6" s="1"/>
  <c r="IB4" i="6"/>
  <c r="IE4" i="6" s="1"/>
  <c r="IB7" i="6"/>
  <c r="IE7" i="6" s="1"/>
  <c r="IB19" i="6"/>
  <c r="IE19" i="6" s="1"/>
  <c r="IB8" i="6"/>
  <c r="IE8" i="6" s="1"/>
  <c r="IB17" i="6"/>
  <c r="IE17" i="6" s="1"/>
  <c r="IB22" i="6"/>
  <c r="IE22" i="6" s="1"/>
  <c r="IB11" i="6"/>
  <c r="IE11" i="6" s="1"/>
  <c r="IB14" i="6"/>
  <c r="IE14" i="6" s="1"/>
  <c r="IB18" i="6"/>
  <c r="IE18" i="6" s="1"/>
  <c r="IB9" i="6"/>
  <c r="IE9" i="6" s="1"/>
  <c r="IB16" i="6"/>
  <c r="IE16" i="6" s="1"/>
  <c r="IB15" i="6"/>
  <c r="IE15" i="6" s="1"/>
  <c r="IB12" i="6"/>
  <c r="IE12" i="6" s="1"/>
  <c r="IF12" i="6" s="1"/>
  <c r="IB13" i="6"/>
  <c r="IE13" i="6" s="1"/>
  <c r="IF9" i="6" l="1"/>
  <c r="IF17" i="6"/>
  <c r="IF20" i="6"/>
  <c r="IF15" i="6"/>
  <c r="IF14" i="6"/>
  <c r="IF4" i="6"/>
  <c r="IF10" i="6"/>
  <c r="IF16" i="6"/>
  <c r="IF11" i="6"/>
  <c r="IF6" i="6"/>
  <c r="IF21" i="6"/>
  <c r="IF22" i="6"/>
  <c r="IF19" i="6"/>
  <c r="IF5" i="6"/>
  <c r="IF13" i="6"/>
  <c r="IF18" i="6"/>
  <c r="IF7" i="6"/>
  <c r="IF8" i="6"/>
</calcChain>
</file>

<file path=xl/sharedStrings.xml><?xml version="1.0" encoding="utf-8"?>
<sst xmlns="http://schemas.openxmlformats.org/spreadsheetml/2006/main" count="937" uniqueCount="89">
  <si>
    <t>1. Доля площади земельных участков, являющихся объектами налогообложения земельным налогом, от общей площади территории</t>
  </si>
  <si>
    <t>2. Общая площадь индивидуальных жилых домов, введенных за год</t>
  </si>
  <si>
    <t>3. Общая площадь жилых помещений, приходящаяся в среднем на одного жителя, всего</t>
  </si>
  <si>
    <t>4. Доля площади введённого в эксплуатацию нового жилья в общей площади запланированного для введения жилья</t>
  </si>
  <si>
    <t>5. Благоустройство жилищного фонда</t>
  </si>
  <si>
    <t>6. Доля домовладений, заключивших договор на вывоз твердых бытовых отходов</t>
  </si>
  <si>
    <t>7. Среднегодовая численность постоянного населения</t>
  </si>
  <si>
    <t>8. Темп роста (снижения) численности населения</t>
  </si>
  <si>
    <t>9. Удельный вес молодежи в возрасте от 18 до 30 лет в общей численности населения</t>
  </si>
  <si>
    <t>10. Доля населения, занятого в малом предпринимательстве</t>
  </si>
  <si>
    <t>11. Удельный вес личных подсобных хозяйств от общей численности действующих домовладений</t>
  </si>
  <si>
    <t>12. Удельный вес личных подсобных хозяйств, являющихся членами сельскохозяйственных потребительских кооперативов, в общем количестве подсобных хозяйств сельской территории</t>
  </si>
  <si>
    <t>13. Наличие поголовья крупного рогатого скота на 100 личных подсобных хозяйств</t>
  </si>
  <si>
    <t>14. Количество семейных ферм на 1000 жилых частных домовладений</t>
  </si>
  <si>
    <t>15. Количество работающих инфраструктурных объектов на 1000 жилых частных домовладений</t>
  </si>
  <si>
    <t>16. Сумма привлеченных целевых инвестиций участниками программы «Семейные фермы Белогорья» на 1000 жилых частных домовладений</t>
  </si>
  <si>
    <t>17-1. Количество кредитов, полученных населением на развитие личного подсобного хозяйства</t>
  </si>
  <si>
    <t>17-2. Размер кредитов, полученных населением на развитие личного подсобного хозяйства</t>
  </si>
  <si>
    <t>18. Количество жалоб и обращений населения</t>
  </si>
  <si>
    <t>19. Доля объектов недвижимости, право собственности на которые зарегистрировано</t>
  </si>
  <si>
    <t>Архангельское</t>
  </si>
  <si>
    <t>Бобровы Дворы</t>
  </si>
  <si>
    <t>Богословка</t>
  </si>
  <si>
    <t>Вислая Дубрава</t>
  </si>
  <si>
    <t>Ивановка</t>
  </si>
  <si>
    <t>Истобное</t>
  </si>
  <si>
    <t>Коньшино</t>
  </si>
  <si>
    <t>Мелавое</t>
  </si>
  <si>
    <t>Никаноровка</t>
  </si>
  <si>
    <t>Осколец</t>
  </si>
  <si>
    <t>Сапрыкино</t>
  </si>
  <si>
    <t>Сергиевка</t>
  </si>
  <si>
    <t>Скородное</t>
  </si>
  <si>
    <t>Теплый Колодезь</t>
  </si>
  <si>
    <t>Толстое</t>
  </si>
  <si>
    <t>Троицкий</t>
  </si>
  <si>
    <t>Уколово</t>
  </si>
  <si>
    <t>Чуево</t>
  </si>
  <si>
    <t>Юрьевка</t>
  </si>
  <si>
    <t>Владимировка</t>
  </si>
  <si>
    <t>Городище</t>
  </si>
  <si>
    <t>Дмитриевка</t>
  </si>
  <si>
    <t>Долгая Поляна</t>
  </si>
  <si>
    <t>Знаменка</t>
  </si>
  <si>
    <t>Казачок</t>
  </si>
  <si>
    <t>Котово</t>
  </si>
  <si>
    <t>Лапыгино</t>
  </si>
  <si>
    <t>Незнамово</t>
  </si>
  <si>
    <t>Обуховка</t>
  </si>
  <si>
    <t>Озерки</t>
  </si>
  <si>
    <t>Песчанка</t>
  </si>
  <si>
    <t>Потудань</t>
  </si>
  <si>
    <t>Роговатое</t>
  </si>
  <si>
    <t>Солдатское</t>
  </si>
  <si>
    <t>Сорокино</t>
  </si>
  <si>
    <t>Федосеевка</t>
  </si>
  <si>
    <t>Шаталовка</t>
  </si>
  <si>
    <t>Aзi-Aзi¯ (показат.)</t>
  </si>
  <si>
    <t>К.эф. абсолютных значений (Ni)</t>
  </si>
  <si>
    <t>Абсолютный прирост/ убыль</t>
  </si>
  <si>
    <t>Aзi-Aзi¯ (прироста/убыли)</t>
  </si>
  <si>
    <t>К.эф. абсолютного прироста/убыли (Ni)</t>
  </si>
  <si>
    <t>20. Доля земельных участков, право собственности на которые зарегистрировано</t>
  </si>
  <si>
    <t>промежуточные значения</t>
  </si>
  <si>
    <t xml:space="preserve"> </t>
  </si>
  <si>
    <t>2013 год</t>
  </si>
  <si>
    <t>Суммарное значение рангов</t>
  </si>
  <si>
    <t>Итоговый ранг</t>
  </si>
  <si>
    <t>Темп прироста относительного базисного года</t>
  </si>
  <si>
    <t>КОМПЛЕКСНАЯ ОЦЕНКА ЭФФЕКТИВНОСТИ ДЕЯТЕЛЬНОСТИ ОРГАНОВ УПРАВЛЕНИЯ ТЕРРИТОРИАЛЬНЫХ АДМИНИСТРАЦИЙ ГУБКИНСКОГО ГОРОДСКОГО ОКРУГА БЕЛГОРОДСКОЙ ОБЛАСТИ ЗА 2014 ГОД (постановление Губернатора области от 8 февраля 2012 года № 8)</t>
  </si>
  <si>
    <t xml:space="preserve">Ранг </t>
  </si>
  <si>
    <t>Ранг</t>
  </si>
  <si>
    <t>2014 год</t>
  </si>
  <si>
    <t>КОМПЛЕКСНАЯ ОЦЕНКА ЭФФЕКТИВНОСТИ ДЕЯТЕЛЬНОСТИ ОРГАНОВ УПРАВЛЕНИЯ ТЕРРИТОРИАЛЬНЫХ АДМИНИСТРАЦИЙ СТАРООСКОЛЬСКОГО ГОРОДСКОГО ОКРУГА БЕЛГОРОДСКОЙ ОБЛАСТИ ЗА 2014 ГОД (постановление Губернатора области от 8 февраля 2012 года № 8)</t>
  </si>
  <si>
    <t xml:space="preserve">Комплексная ранговая оценка сельских территорий  </t>
  </si>
  <si>
    <t xml:space="preserve"> СУММА рангов коэффициентов абсолютных значений показателей (СУМ_1)</t>
  </si>
  <si>
    <t>ранг</t>
  </si>
  <si>
    <t>СУММА рангов коэффициентов абсолютного прироста/убыли значения показателей (СУМ_2)</t>
  </si>
  <si>
    <t>Темп прироста относительно базисного года</t>
  </si>
  <si>
    <t>КОМПЛЕКСНАЯ РАНГОВАЯ ОЦЕНКА ЭФФЕКТИВНОСТИ ДЕЯТЕЛЬНОСТИ ОРГАНОВ УПРАВЛЕНИЯ ТЕРРИТОРИАЛЬНЫХ АДМИНИСТРАЦИЙ ГУБКИНСКОГО ГОРОДСКОГО ОКРУГА БЕЛГОРОДСКОЙ ОБЛАСТИ ЗА 2014 ГОД (постановление Губернатора области от 8 февраля 2012 года № 8)</t>
  </si>
  <si>
    <t>СУММА рангов темпа прироста относительно базисного года</t>
  </si>
  <si>
    <t>Ранг К.эф. абсолютных значений (Ni)</t>
  </si>
  <si>
    <t>Ранг К.эф. абсолютного прироста/убыли (Ni)</t>
  </si>
  <si>
    <t>Ранг темпа прироста относительно базисного года</t>
  </si>
  <si>
    <t>КОМПЛЕКСНАЯ РАНГОВАЯ ОЦЕНКА ЭФФЕКТИВНОСТИ ДЕЯТЕЛЬНОСТИ ОРГАНОВ УПРАВЛЕНИЯ ТЕРРИТОРИАЛЬНЫХ АДМИНИСТРАЦИЙ СТАРООСКОЛЬСКОГО  ГОРОДСКОГО ОКРУГА БЕЛГОРОДСКОЙ ОБЛАСТИ ЗА 2014 ГОД (постановление Губернатора области от 8 февраля 2012 года № 8)</t>
  </si>
  <si>
    <t>сельская территория</t>
  </si>
  <si>
    <t>Комплексная ранговая оценка территориальных администраций</t>
  </si>
  <si>
    <t>территориальная администрация</t>
  </si>
  <si>
    <t>КОМПЛЕКСНАЯ РАНГОВАЯ ОЦЕНКА ЭФФЕКТИВНОСТИ ДЕЯТЕЛЬНОСТИ ОРГАНОВ УПРАВЛЕНИЯ ТЕРРИТОРИАЛЬНЫХ АДМИНИСТРАЦИЙ СТАРООСКОЛЬСКОГО ГОРОДСКОГО ОКРУГА БЕЛГОРОДСКОЙ ОБЛАСТИ ЗА 2014 ГОД (постановление Губернатора области от 8 февраля 2012 года №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</si>
</sst>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4" x14ac:knownFonts="1">
    <font>
      <sz val="11"/>
      <color theme="1"/>
      <name val="Calibri"/>
      <family val="2"/>
      <charset val="204"/>
      <scheme val="minor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C5F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15">
    <xf numFmtId="0" fontId="0" fillId="0" borderId="0" xfId="0"/>
    <xf numFmtId="2" fontId="1" fillId="8" borderId="0" xfId="0" applyNumberFormat="1" applyFont="1" applyFill="1"/>
    <xf numFmtId="2" fontId="1" fillId="8" borderId="0" xfId="0" applyNumberFormat="1" applyFont="1" applyFill="1" applyBorder="1"/>
    <xf numFmtId="2" fontId="1" fillId="0" borderId="13" xfId="0" applyNumberFormat="1" applyFont="1" applyBorder="1" applyAlignment="1">
      <alignment horizontal="center" vertical="center" wrapText="1"/>
    </xf>
    <xf numFmtId="2" fontId="1" fillId="8" borderId="10" xfId="0" applyNumberFormat="1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6" borderId="6" xfId="0" applyNumberFormat="1" applyFont="1" applyFill="1" applyBorder="1" applyAlignment="1">
      <alignment horizontal="center" vertical="center" wrapText="1"/>
    </xf>
    <xf numFmtId="2" fontId="1" fillId="8" borderId="0" xfId="0" applyNumberFormat="1" applyFont="1" applyFill="1" applyBorder="1" applyAlignment="1">
      <alignment horizontal="center"/>
    </xf>
    <xf numFmtId="0" fontId="1" fillId="8" borderId="0" xfId="0" applyNumberFormat="1" applyFont="1" applyFill="1" applyBorder="1" applyAlignment="1">
      <alignment horizontal="center" vertical="center"/>
    </xf>
    <xf numFmtId="0" fontId="1" fillId="8" borderId="0" xfId="0" applyNumberFormat="1" applyFont="1" applyFill="1" applyBorder="1" applyAlignment="1">
      <alignment horizontal="center"/>
    </xf>
    <xf numFmtId="2" fontId="1" fillId="0" borderId="0" xfId="0" applyNumberFormat="1" applyFont="1"/>
    <xf numFmtId="2" fontId="1" fillId="3" borderId="0" xfId="0" applyNumberFormat="1" applyFont="1" applyFill="1"/>
    <xf numFmtId="0" fontId="1" fillId="2" borderId="2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/>
    <xf numFmtId="0" fontId="1" fillId="8" borderId="0" xfId="0" applyFont="1" applyFill="1"/>
    <xf numFmtId="0" fontId="1" fillId="3" borderId="0" xfId="0" applyFont="1" applyFill="1"/>
    <xf numFmtId="0" fontId="1" fillId="8" borderId="0" xfId="0" applyFont="1" applyFill="1" applyBorder="1"/>
    <xf numFmtId="0" fontId="1" fillId="2" borderId="0" xfId="0" applyFont="1" applyFill="1"/>
    <xf numFmtId="4" fontId="1" fillId="8" borderId="0" xfId="0" applyNumberFormat="1" applyFont="1" applyFill="1" applyAlignment="1"/>
    <xf numFmtId="164" fontId="1" fillId="8" borderId="0" xfId="0" applyNumberFormat="1" applyFont="1" applyFill="1" applyBorder="1"/>
    <xf numFmtId="0" fontId="1" fillId="8" borderId="0" xfId="0" applyFont="1" applyFill="1" applyBorder="1" applyAlignment="1">
      <alignment horizontal="left"/>
    </xf>
    <xf numFmtId="4" fontId="1" fillId="8" borderId="0" xfId="0" applyNumberFormat="1" applyFont="1" applyFill="1" applyBorder="1" applyAlignment="1">
      <alignment wrapText="1"/>
    </xf>
    <xf numFmtId="0" fontId="1" fillId="8" borderId="0" xfId="0" applyFont="1" applyFill="1" applyAlignment="1">
      <alignment horizontal="center"/>
    </xf>
    <xf numFmtId="2" fontId="1" fillId="8" borderId="0" xfId="0" applyNumberFormat="1" applyFont="1" applyFill="1" applyBorder="1"/>
    <xf numFmtId="2" fontId="1" fillId="8" borderId="0" xfId="0" applyNumberFormat="1" applyFont="1" applyFill="1" applyBorder="1" applyAlignment="1">
      <alignment horizontal="center" vertical="center" wrapText="1"/>
    </xf>
    <xf numFmtId="2" fontId="1" fillId="8" borderId="6" xfId="0" applyNumberFormat="1" applyFont="1" applyFill="1" applyBorder="1" applyAlignment="1">
      <alignment horizontal="center" vertical="center" wrapText="1"/>
    </xf>
    <xf numFmtId="0" fontId="1" fillId="8" borderId="0" xfId="0" applyFont="1" applyFill="1" applyBorder="1"/>
    <xf numFmtId="2" fontId="1" fillId="5" borderId="50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2" fontId="1" fillId="6" borderId="58" xfId="0" applyNumberFormat="1" applyFont="1" applyFill="1" applyBorder="1" applyAlignment="1">
      <alignment horizontal="center" vertical="center" wrapText="1"/>
    </xf>
    <xf numFmtId="0" fontId="3" fillId="0" borderId="0" xfId="0" applyFont="1"/>
    <xf numFmtId="2" fontId="3" fillId="0" borderId="13" xfId="0" applyNumberFormat="1" applyFont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4" borderId="5" xfId="0" applyNumberFormat="1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2" fontId="3" fillId="5" borderId="50" xfId="0" applyNumberFormat="1" applyFont="1" applyFill="1" applyBorder="1" applyAlignment="1">
      <alignment horizontal="center" vertical="center" wrapText="1"/>
    </xf>
    <xf numFmtId="2" fontId="3" fillId="5" borderId="5" xfId="0" applyNumberFormat="1" applyFont="1" applyFill="1" applyBorder="1" applyAlignment="1">
      <alignment horizontal="center" vertical="center" wrapText="1"/>
    </xf>
    <xf numFmtId="2" fontId="3" fillId="6" borderId="6" xfId="0" applyNumberFormat="1" applyFont="1" applyFill="1" applyBorder="1" applyAlignment="1">
      <alignment horizontal="center" vertical="center" wrapText="1"/>
    </xf>
    <xf numFmtId="2" fontId="3" fillId="6" borderId="58" xfId="0" applyNumberFormat="1" applyFont="1" applyFill="1" applyBorder="1" applyAlignment="1">
      <alignment horizontal="center" vertical="center" wrapText="1"/>
    </xf>
    <xf numFmtId="2" fontId="3" fillId="8" borderId="0" xfId="0" applyNumberFormat="1" applyFont="1" applyFill="1" applyBorder="1" applyAlignment="1">
      <alignment horizontal="center"/>
    </xf>
    <xf numFmtId="164" fontId="3" fillId="8" borderId="0" xfId="0" applyNumberFormat="1" applyFont="1" applyFill="1" applyBorder="1"/>
    <xf numFmtId="2" fontId="3" fillId="8" borderId="0" xfId="0" applyNumberFormat="1" applyFont="1" applyFill="1" applyBorder="1"/>
    <xf numFmtId="0" fontId="3" fillId="8" borderId="0" xfId="0" applyFont="1" applyFill="1" applyBorder="1"/>
    <xf numFmtId="2" fontId="3" fillId="8" borderId="0" xfId="0" applyNumberFormat="1" applyFont="1" applyFill="1" applyBorder="1" applyAlignment="1">
      <alignment horizontal="center" vertical="center" wrapText="1"/>
    </xf>
    <xf numFmtId="4" fontId="3" fillId="8" borderId="0" xfId="0" applyNumberFormat="1" applyFont="1" applyFill="1" applyBorder="1" applyAlignment="1">
      <alignment wrapText="1"/>
    </xf>
    <xf numFmtId="0" fontId="1" fillId="2" borderId="22" xfId="0" applyNumberFormat="1" applyFont="1" applyFill="1" applyBorder="1" applyAlignment="1">
      <alignment horizontal="center" vertical="center"/>
    </xf>
    <xf numFmtId="2" fontId="1" fillId="8" borderId="0" xfId="0" applyNumberFormat="1" applyFont="1" applyFill="1" applyBorder="1" applyAlignment="1">
      <alignment horizontal="center" vertical="center" wrapText="1"/>
    </xf>
    <xf numFmtId="2" fontId="1" fillId="8" borderId="0" xfId="0" applyNumberFormat="1" applyFont="1" applyFill="1" applyBorder="1" applyAlignment="1" applyProtection="1">
      <alignment horizontal="center" vertical="center" wrapText="1"/>
    </xf>
    <xf numFmtId="0" fontId="1" fillId="8" borderId="0" xfId="0" applyFont="1" applyFill="1" applyBorder="1" applyAlignment="1" applyProtection="1">
      <alignment horizontal="center" vertical="center" wrapText="1"/>
    </xf>
    <xf numFmtId="2" fontId="1" fillId="8" borderId="0" xfId="0" applyNumberFormat="1" applyFont="1" applyFill="1"/>
    <xf numFmtId="2" fontId="1" fillId="8" borderId="0" xfId="0" applyNumberFormat="1" applyFont="1" applyFill="1" applyBorder="1"/>
    <xf numFmtId="0" fontId="1" fillId="2" borderId="3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2" fontId="1" fillId="7" borderId="6" xfId="0" applyNumberFormat="1" applyFont="1" applyFill="1" applyBorder="1"/>
    <xf numFmtId="2" fontId="1" fillId="7" borderId="13" xfId="0" applyNumberFormat="1" applyFont="1" applyFill="1" applyBorder="1"/>
    <xf numFmtId="2" fontId="1" fillId="8" borderId="6" xfId="0" applyNumberFormat="1" applyFont="1" applyFill="1" applyBorder="1"/>
    <xf numFmtId="2" fontId="1" fillId="8" borderId="16" xfId="0" applyNumberFormat="1" applyFont="1" applyFill="1" applyBorder="1"/>
    <xf numFmtId="2" fontId="1" fillId="8" borderId="0" xfId="0" applyNumberFormat="1" applyFont="1" applyFill="1" applyBorder="1" applyAlignment="1">
      <alignment horizontal="center"/>
    </xf>
    <xf numFmtId="0" fontId="1" fillId="8" borderId="0" xfId="0" applyFont="1" applyFill="1"/>
    <xf numFmtId="0" fontId="1" fillId="8" borderId="0" xfId="0" applyFont="1" applyFill="1" applyBorder="1"/>
    <xf numFmtId="4" fontId="1" fillId="8" borderId="30" xfId="0" applyNumberFormat="1" applyFont="1" applyFill="1" applyBorder="1" applyAlignment="1" applyProtection="1">
      <alignment vertical="center" wrapText="1"/>
    </xf>
    <xf numFmtId="4" fontId="1" fillId="8" borderId="0" xfId="0" applyNumberFormat="1" applyFont="1" applyFill="1" applyBorder="1" applyAlignment="1"/>
    <xf numFmtId="4" fontId="1" fillId="8" borderId="0" xfId="0" applyNumberFormat="1" applyFont="1" applyFill="1" applyBorder="1" applyAlignment="1">
      <alignment vertical="center"/>
    </xf>
    <xf numFmtId="4" fontId="1" fillId="7" borderId="10" xfId="0" applyNumberFormat="1" applyFont="1" applyFill="1" applyBorder="1" applyAlignment="1"/>
    <xf numFmtId="4" fontId="1" fillId="7" borderId="6" xfId="0" applyNumberFormat="1" applyFont="1" applyFill="1" applyBorder="1" applyAlignment="1"/>
    <xf numFmtId="4" fontId="1" fillId="7" borderId="35" xfId="0" applyNumberFormat="1" applyFont="1" applyFill="1" applyBorder="1" applyAlignment="1"/>
    <xf numFmtId="4" fontId="1" fillId="7" borderId="36" xfId="0" applyNumberFormat="1" applyFont="1" applyFill="1" applyBorder="1" applyAlignment="1"/>
    <xf numFmtId="164" fontId="1" fillId="8" borderId="0" xfId="0" applyNumberFormat="1" applyFont="1" applyFill="1" applyBorder="1"/>
    <xf numFmtId="4" fontId="1" fillId="5" borderId="38" xfId="0" applyNumberFormat="1" applyFont="1" applyFill="1" applyBorder="1" applyAlignment="1" applyProtection="1">
      <alignment horizontal="center" vertical="center" wrapText="1"/>
    </xf>
    <xf numFmtId="4" fontId="1" fillId="5" borderId="27" xfId="0" applyNumberFormat="1" applyFont="1" applyFill="1" applyBorder="1" applyAlignment="1" applyProtection="1">
      <alignment horizontal="center" vertical="center" wrapText="1"/>
    </xf>
    <xf numFmtId="4" fontId="1" fillId="5" borderId="51" xfId="0" applyNumberFormat="1" applyFont="1" applyFill="1" applyBorder="1" applyAlignment="1" applyProtection="1">
      <alignment horizontal="center" vertical="center" wrapText="1"/>
    </xf>
    <xf numFmtId="4" fontId="1" fillId="5" borderId="13" xfId="0" applyNumberFormat="1" applyFont="1" applyFill="1" applyBorder="1" applyAlignment="1">
      <alignment horizontal="center"/>
    </xf>
    <xf numFmtId="4" fontId="1" fillId="8" borderId="40" xfId="0" applyNumberFormat="1" applyFont="1" applyFill="1" applyBorder="1" applyAlignment="1" applyProtection="1">
      <alignment vertical="center" wrapText="1"/>
    </xf>
    <xf numFmtId="4" fontId="1" fillId="8" borderId="41" xfId="0" applyNumberFormat="1" applyFont="1" applyFill="1" applyBorder="1" applyAlignment="1">
      <alignment vertical="center" wrapText="1"/>
    </xf>
    <xf numFmtId="4" fontId="1" fillId="8" borderId="24" xfId="0" applyNumberFormat="1" applyFont="1" applyFill="1" applyBorder="1" applyAlignment="1">
      <alignment vertical="center" wrapText="1"/>
    </xf>
    <xf numFmtId="0" fontId="1" fillId="8" borderId="24" xfId="0" applyNumberFormat="1" applyFont="1" applyFill="1" applyBorder="1" applyAlignment="1">
      <alignment vertical="center" wrapText="1"/>
    </xf>
    <xf numFmtId="0" fontId="1" fillId="2" borderId="26" xfId="0" applyNumberFormat="1" applyFont="1" applyFill="1" applyBorder="1" applyAlignment="1">
      <alignment horizontal="center" vertical="center"/>
    </xf>
    <xf numFmtId="4" fontId="1" fillId="8" borderId="0" xfId="0" applyNumberFormat="1" applyFont="1" applyFill="1" applyAlignment="1">
      <alignment vertical="center"/>
    </xf>
    <xf numFmtId="4" fontId="1" fillId="8" borderId="52" xfId="0" applyNumberFormat="1" applyFont="1" applyFill="1" applyBorder="1" applyAlignment="1">
      <alignment vertical="center" wrapText="1"/>
    </xf>
    <xf numFmtId="4" fontId="1" fillId="8" borderId="29" xfId="0" applyNumberFormat="1" applyFont="1" applyFill="1" applyBorder="1" applyAlignment="1">
      <alignment vertical="center" wrapText="1"/>
    </xf>
    <xf numFmtId="4" fontId="1" fillId="8" borderId="1" xfId="0" applyNumberFormat="1" applyFont="1" applyFill="1" applyBorder="1" applyAlignment="1">
      <alignment vertical="center" wrapText="1"/>
    </xf>
    <xf numFmtId="4" fontId="1" fillId="8" borderId="9" xfId="0" applyNumberFormat="1" applyFont="1" applyFill="1" applyBorder="1" applyAlignment="1">
      <alignment vertical="center" wrapText="1"/>
    </xf>
    <xf numFmtId="0" fontId="1" fillId="8" borderId="9" xfId="0" applyNumberFormat="1" applyFont="1" applyFill="1" applyBorder="1" applyAlignment="1">
      <alignment vertical="center" wrapText="1"/>
    </xf>
    <xf numFmtId="4" fontId="1" fillId="8" borderId="8" xfId="0" applyNumberFormat="1" applyFont="1" applyFill="1" applyBorder="1" applyAlignment="1">
      <alignment vertical="center" wrapText="1"/>
    </xf>
    <xf numFmtId="0" fontId="1" fillId="2" borderId="19" xfId="0" applyNumberFormat="1" applyFont="1" applyFill="1" applyBorder="1" applyAlignment="1">
      <alignment horizontal="center" vertical="center"/>
    </xf>
    <xf numFmtId="4" fontId="1" fillId="8" borderId="53" xfId="0" applyNumberFormat="1" applyFont="1" applyFill="1" applyBorder="1" applyAlignment="1">
      <alignment vertical="center" wrapText="1"/>
    </xf>
    <xf numFmtId="4" fontId="1" fillId="8" borderId="54" xfId="0" applyNumberFormat="1" applyFont="1" applyFill="1" applyBorder="1" applyAlignment="1">
      <alignment vertical="center" wrapText="1"/>
    </xf>
    <xf numFmtId="4" fontId="1" fillId="8" borderId="15" xfId="0" applyNumberFormat="1" applyFont="1" applyFill="1" applyBorder="1" applyAlignment="1">
      <alignment vertical="center" wrapText="1"/>
    </xf>
    <xf numFmtId="4" fontId="1" fillId="8" borderId="2" xfId="0" applyNumberFormat="1" applyFont="1" applyFill="1" applyBorder="1" applyAlignment="1">
      <alignment vertical="center" wrapText="1"/>
    </xf>
    <xf numFmtId="4" fontId="1" fillId="8" borderId="31" xfId="0" applyNumberFormat="1" applyFont="1" applyFill="1" applyBorder="1" applyAlignment="1">
      <alignment vertical="center" wrapText="1"/>
    </xf>
    <xf numFmtId="0" fontId="1" fillId="8" borderId="31" xfId="0" applyNumberFormat="1" applyFont="1" applyFill="1" applyBorder="1" applyAlignment="1">
      <alignment vertical="center" wrapText="1"/>
    </xf>
    <xf numFmtId="0" fontId="1" fillId="2" borderId="34" xfId="0" applyNumberFormat="1" applyFont="1" applyFill="1" applyBorder="1" applyAlignment="1">
      <alignment horizontal="center" vertical="center"/>
    </xf>
    <xf numFmtId="4" fontId="1" fillId="8" borderId="23" xfId="0" applyNumberFormat="1" applyFont="1" applyFill="1" applyBorder="1" applyAlignment="1">
      <alignment horizontal="center" wrapText="1"/>
    </xf>
    <xf numFmtId="4" fontId="1" fillId="8" borderId="25" xfId="0" applyNumberFormat="1" applyFont="1" applyFill="1" applyBorder="1" applyAlignment="1">
      <alignment horizontal="center" wrapText="1"/>
    </xf>
    <xf numFmtId="0" fontId="1" fillId="8" borderId="55" xfId="0" applyNumberFormat="1" applyFont="1" applyFill="1" applyBorder="1" applyAlignment="1">
      <alignment horizontal="center" wrapText="1"/>
    </xf>
    <xf numFmtId="4" fontId="1" fillId="8" borderId="49" xfId="0" applyNumberFormat="1" applyFont="1" applyFill="1" applyBorder="1" applyAlignment="1">
      <alignment horizontal="center" wrapText="1"/>
    </xf>
    <xf numFmtId="4" fontId="1" fillId="8" borderId="7" xfId="0" applyNumberFormat="1" applyFont="1" applyFill="1" applyBorder="1" applyAlignment="1">
      <alignment horizontal="center" wrapText="1"/>
    </xf>
    <xf numFmtId="4" fontId="1" fillId="8" borderId="8" xfId="0" applyNumberFormat="1" applyFont="1" applyFill="1" applyBorder="1" applyAlignment="1">
      <alignment horizontal="center" wrapText="1"/>
    </xf>
    <xf numFmtId="0" fontId="1" fillId="8" borderId="56" xfId="0" applyNumberFormat="1" applyFont="1" applyFill="1" applyBorder="1" applyAlignment="1">
      <alignment horizontal="center" wrapText="1"/>
    </xf>
    <xf numFmtId="4" fontId="1" fillId="8" borderId="32" xfId="0" applyNumberFormat="1" applyFont="1" applyFill="1" applyBorder="1" applyAlignment="1">
      <alignment horizontal="center" wrapText="1"/>
    </xf>
    <xf numFmtId="4" fontId="1" fillId="8" borderId="15" xfId="0" applyNumberFormat="1" applyFont="1" applyFill="1" applyBorder="1" applyAlignment="1">
      <alignment horizontal="center" wrapText="1"/>
    </xf>
    <xf numFmtId="0" fontId="1" fillId="8" borderId="57" xfId="0" applyNumberFormat="1" applyFont="1" applyFill="1" applyBorder="1" applyAlignment="1">
      <alignment horizontal="center" wrapText="1"/>
    </xf>
    <xf numFmtId="4" fontId="1" fillId="7" borderId="10" xfId="0" applyNumberFormat="1" applyFont="1" applyFill="1" applyBorder="1" applyAlignment="1">
      <alignment horizontal="center"/>
    </xf>
    <xf numFmtId="4" fontId="1" fillId="7" borderId="6" xfId="0" applyNumberFormat="1" applyFont="1" applyFill="1" applyBorder="1" applyAlignment="1">
      <alignment horizontal="center"/>
    </xf>
    <xf numFmtId="4" fontId="1" fillId="7" borderId="16" xfId="0" applyNumberFormat="1" applyFont="1" applyFill="1" applyBorder="1" applyAlignment="1">
      <alignment horizontal="center"/>
    </xf>
    <xf numFmtId="4" fontId="3" fillId="8" borderId="40" xfId="0" applyNumberFormat="1" applyFont="1" applyFill="1" applyBorder="1" applyAlignment="1" applyProtection="1">
      <alignment vertical="center" wrapText="1"/>
    </xf>
    <xf numFmtId="4" fontId="3" fillId="8" borderId="30" xfId="0" applyNumberFormat="1" applyFont="1" applyFill="1" applyBorder="1" applyAlignment="1" applyProtection="1">
      <alignment vertical="center" wrapText="1"/>
    </xf>
    <xf numFmtId="4" fontId="3" fillId="8" borderId="41" xfId="0" applyNumberFormat="1" applyFont="1" applyFill="1" applyBorder="1" applyAlignment="1">
      <alignment vertical="center" wrapText="1"/>
    </xf>
    <xf numFmtId="4" fontId="3" fillId="8" borderId="24" xfId="0" applyNumberFormat="1" applyFont="1" applyFill="1" applyBorder="1" applyAlignment="1">
      <alignment vertical="center" wrapText="1"/>
    </xf>
    <xf numFmtId="0" fontId="3" fillId="8" borderId="24" xfId="0" applyNumberFormat="1" applyFont="1" applyFill="1" applyBorder="1" applyAlignment="1">
      <alignment horizontal="center" vertical="center" wrapText="1"/>
    </xf>
    <xf numFmtId="4" fontId="3" fillId="8" borderId="23" xfId="0" applyNumberFormat="1" applyFont="1" applyFill="1" applyBorder="1" applyAlignment="1">
      <alignment horizontal="center" wrapText="1"/>
    </xf>
    <xf numFmtId="4" fontId="3" fillId="8" borderId="25" xfId="0" applyNumberFormat="1" applyFont="1" applyFill="1" applyBorder="1" applyAlignment="1">
      <alignment horizontal="center" wrapText="1"/>
    </xf>
    <xf numFmtId="0" fontId="3" fillId="8" borderId="55" xfId="0" applyNumberFormat="1" applyFont="1" applyFill="1" applyBorder="1" applyAlignment="1">
      <alignment horizontal="center" wrapText="1"/>
    </xf>
    <xf numFmtId="4" fontId="3" fillId="8" borderId="49" xfId="0" applyNumberFormat="1" applyFont="1" applyFill="1" applyBorder="1" applyAlignment="1">
      <alignment horizontal="center" wrapText="1"/>
    </xf>
    <xf numFmtId="4" fontId="3" fillId="8" borderId="52" xfId="0" applyNumberFormat="1" applyFont="1" applyFill="1" applyBorder="1" applyAlignment="1">
      <alignment vertical="center" wrapText="1"/>
    </xf>
    <xf numFmtId="4" fontId="3" fillId="8" borderId="29" xfId="0" applyNumberFormat="1" applyFont="1" applyFill="1" applyBorder="1" applyAlignment="1">
      <alignment vertical="center" wrapText="1"/>
    </xf>
    <xf numFmtId="4" fontId="3" fillId="8" borderId="1" xfId="0" applyNumberFormat="1" applyFont="1" applyFill="1" applyBorder="1" applyAlignment="1">
      <alignment vertical="center" wrapText="1"/>
    </xf>
    <xf numFmtId="4" fontId="3" fillId="8" borderId="9" xfId="0" applyNumberFormat="1" applyFont="1" applyFill="1" applyBorder="1" applyAlignment="1">
      <alignment vertical="center" wrapText="1"/>
    </xf>
    <xf numFmtId="0" fontId="3" fillId="8" borderId="9" xfId="0" applyNumberFormat="1" applyFont="1" applyFill="1" applyBorder="1" applyAlignment="1">
      <alignment horizontal="center" vertical="center" wrapText="1"/>
    </xf>
    <xf numFmtId="4" fontId="3" fillId="8" borderId="7" xfId="0" applyNumberFormat="1" applyFont="1" applyFill="1" applyBorder="1" applyAlignment="1">
      <alignment horizontal="center" wrapText="1"/>
    </xf>
    <xf numFmtId="4" fontId="3" fillId="8" borderId="8" xfId="0" applyNumberFormat="1" applyFont="1" applyFill="1" applyBorder="1" applyAlignment="1">
      <alignment horizontal="center" wrapText="1"/>
    </xf>
    <xf numFmtId="0" fontId="3" fillId="8" borderId="56" xfId="0" applyNumberFormat="1" applyFont="1" applyFill="1" applyBorder="1" applyAlignment="1">
      <alignment horizontal="center" wrapText="1"/>
    </xf>
    <xf numFmtId="4" fontId="3" fillId="8" borderId="53" xfId="0" applyNumberFormat="1" applyFont="1" applyFill="1" applyBorder="1" applyAlignment="1">
      <alignment vertical="center" wrapText="1"/>
    </xf>
    <xf numFmtId="4" fontId="3" fillId="8" borderId="8" xfId="0" applyNumberFormat="1" applyFont="1" applyFill="1" applyBorder="1" applyAlignment="1">
      <alignment vertical="center" wrapText="1"/>
    </xf>
    <xf numFmtId="4" fontId="3" fillId="8" borderId="54" xfId="0" applyNumberFormat="1" applyFont="1" applyFill="1" applyBorder="1" applyAlignment="1">
      <alignment vertical="center" wrapText="1"/>
    </xf>
    <xf numFmtId="4" fontId="3" fillId="8" borderId="15" xfId="0" applyNumberFormat="1" applyFont="1" applyFill="1" applyBorder="1" applyAlignment="1">
      <alignment vertical="center" wrapText="1"/>
    </xf>
    <xf numFmtId="4" fontId="3" fillId="8" borderId="2" xfId="0" applyNumberFormat="1" applyFont="1" applyFill="1" applyBorder="1" applyAlignment="1">
      <alignment vertical="center" wrapText="1"/>
    </xf>
    <xf numFmtId="4" fontId="3" fillId="8" borderId="31" xfId="0" applyNumberFormat="1" applyFont="1" applyFill="1" applyBorder="1" applyAlignment="1">
      <alignment vertical="center" wrapText="1"/>
    </xf>
    <xf numFmtId="0" fontId="3" fillId="8" borderId="31" xfId="0" applyNumberFormat="1" applyFont="1" applyFill="1" applyBorder="1" applyAlignment="1">
      <alignment horizontal="center" vertical="center" wrapText="1"/>
    </xf>
    <xf numFmtId="4" fontId="3" fillId="8" borderId="32" xfId="0" applyNumberFormat="1" applyFont="1" applyFill="1" applyBorder="1" applyAlignment="1">
      <alignment horizontal="center" wrapText="1"/>
    </xf>
    <xf numFmtId="4" fontId="3" fillId="8" borderId="15" xfId="0" applyNumberFormat="1" applyFont="1" applyFill="1" applyBorder="1" applyAlignment="1">
      <alignment horizontal="center" wrapText="1"/>
    </xf>
    <xf numFmtId="0" fontId="3" fillId="8" borderId="57" xfId="0" applyNumberFormat="1" applyFont="1" applyFill="1" applyBorder="1" applyAlignment="1">
      <alignment horizontal="center" wrapText="1"/>
    </xf>
    <xf numFmtId="4" fontId="3" fillId="7" borderId="10" xfId="0" applyNumberFormat="1" applyFont="1" applyFill="1" applyBorder="1" applyAlignment="1"/>
    <xf numFmtId="4" fontId="3" fillId="7" borderId="6" xfId="0" applyNumberFormat="1" applyFont="1" applyFill="1" applyBorder="1" applyAlignment="1"/>
    <xf numFmtId="4" fontId="3" fillId="7" borderId="10" xfId="0" applyNumberFormat="1" applyFont="1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center"/>
    </xf>
    <xf numFmtId="4" fontId="3" fillId="7" borderId="16" xfId="0" applyNumberFormat="1" applyFont="1" applyFill="1" applyBorder="1" applyAlignment="1">
      <alignment horizontal="center"/>
    </xf>
    <xf numFmtId="0" fontId="3" fillId="8" borderId="0" xfId="0" applyFont="1" applyFill="1" applyBorder="1"/>
    <xf numFmtId="0" fontId="3" fillId="8" borderId="0" xfId="0" applyFont="1" applyFill="1"/>
    <xf numFmtId="0" fontId="1" fillId="8" borderId="0" xfId="0" applyFont="1" applyFill="1" applyBorder="1"/>
    <xf numFmtId="2" fontId="1" fillId="6" borderId="50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/>
    </xf>
    <xf numFmtId="0" fontId="2" fillId="2" borderId="59" xfId="0" applyNumberFormat="1" applyFont="1" applyFill="1" applyBorder="1" applyAlignment="1" applyProtection="1">
      <alignment horizontal="center" wrapText="1"/>
    </xf>
    <xf numFmtId="0" fontId="1" fillId="2" borderId="26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4" xfId="0" applyNumberFormat="1" applyFont="1" applyFill="1" applyBorder="1" applyAlignment="1">
      <alignment horizontal="center"/>
    </xf>
    <xf numFmtId="2" fontId="2" fillId="2" borderId="40" xfId="0" applyNumberFormat="1" applyFont="1" applyFill="1" applyBorder="1" applyAlignment="1" applyProtection="1">
      <alignment horizontal="center" wrapText="1"/>
    </xf>
    <xf numFmtId="2" fontId="2" fillId="2" borderId="30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center" wrapText="1"/>
    </xf>
    <xf numFmtId="0" fontId="2" fillId="2" borderId="37" xfId="0" applyNumberFormat="1" applyFont="1" applyFill="1" applyBorder="1" applyAlignment="1" applyProtection="1">
      <alignment horizont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33" xfId="0" applyNumberFormat="1" applyFont="1" applyFill="1" applyBorder="1" applyAlignment="1" applyProtection="1">
      <alignment horizontal="center" wrapText="1"/>
    </xf>
    <xf numFmtId="0" fontId="2" fillId="2" borderId="60" xfId="0" applyNumberFormat="1" applyFont="1" applyFill="1" applyBorder="1" applyAlignment="1" applyProtection="1">
      <alignment horizontal="center" wrapText="1"/>
    </xf>
    <xf numFmtId="2" fontId="2" fillId="2" borderId="2" xfId="0" applyNumberFormat="1" applyFont="1" applyFill="1" applyBorder="1" applyAlignment="1">
      <alignment horizontal="center"/>
    </xf>
    <xf numFmtId="2" fontId="1" fillId="2" borderId="61" xfId="0" applyNumberFormat="1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>
      <alignment horizontal="center" vertical="center" wrapText="1"/>
    </xf>
    <xf numFmtId="2" fontId="1" fillId="2" borderId="58" xfId="0" applyNumberFormat="1" applyFont="1" applyFill="1" applyBorder="1" applyAlignment="1">
      <alignment horizontal="center" vertical="center" wrapText="1"/>
    </xf>
    <xf numFmtId="4" fontId="1" fillId="5" borderId="11" xfId="0" applyNumberFormat="1" applyFont="1" applyFill="1" applyBorder="1" applyAlignment="1" applyProtection="1">
      <alignment horizontal="center" vertical="center" wrapText="1"/>
    </xf>
    <xf numFmtId="4" fontId="1" fillId="5" borderId="12" xfId="0" applyNumberFormat="1" applyFont="1" applyFill="1" applyBorder="1" applyAlignment="1" applyProtection="1">
      <alignment horizontal="center" vertical="center" wrapText="1"/>
    </xf>
    <xf numFmtId="4" fontId="1" fillId="5" borderId="64" xfId="0" applyNumberFormat="1" applyFont="1" applyFill="1" applyBorder="1" applyAlignment="1" applyProtection="1">
      <alignment horizontal="center" vertical="center" wrapText="1"/>
    </xf>
    <xf numFmtId="4" fontId="1" fillId="5" borderId="10" xfId="0" applyNumberFormat="1" applyFont="1" applyFill="1" applyBorder="1" applyAlignment="1">
      <alignment horizontal="center"/>
    </xf>
    <xf numFmtId="4" fontId="1" fillId="8" borderId="38" xfId="0" applyNumberFormat="1" applyFont="1" applyFill="1" applyBorder="1" applyAlignment="1" applyProtection="1">
      <alignment horizontal="center" wrapText="1"/>
    </xf>
    <xf numFmtId="4" fontId="1" fillId="8" borderId="27" xfId="0" applyNumberFormat="1" applyFont="1" applyFill="1" applyBorder="1" applyAlignment="1" applyProtection="1">
      <alignment horizontal="center" wrapText="1"/>
    </xf>
    <xf numFmtId="4" fontId="1" fillId="8" borderId="65" xfId="0" applyNumberFormat="1" applyFont="1" applyFill="1" applyBorder="1" applyAlignment="1" applyProtection="1">
      <alignment horizontal="center" wrapText="1"/>
    </xf>
    <xf numFmtId="4" fontId="1" fillId="8" borderId="0" xfId="0" applyNumberFormat="1" applyFont="1" applyFill="1" applyBorder="1" applyAlignment="1">
      <alignment horizontal="center" vertical="center"/>
    </xf>
    <xf numFmtId="2" fontId="1" fillId="2" borderId="40" xfId="0" applyNumberFormat="1" applyFont="1" applyFill="1" applyBorder="1" applyAlignment="1" applyProtection="1">
      <alignment horizontal="center" vertical="center" wrapText="1"/>
    </xf>
    <xf numFmtId="2" fontId="1" fillId="2" borderId="30" xfId="0" applyNumberFormat="1" applyFont="1" applyFill="1" applyBorder="1" applyAlignment="1">
      <alignment horizontal="center" vertical="center"/>
    </xf>
    <xf numFmtId="4" fontId="1" fillId="2" borderId="30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/>
    </xf>
    <xf numFmtId="4" fontId="1" fillId="2" borderId="21" xfId="0" applyNumberFormat="1" applyFont="1" applyFill="1" applyBorder="1" applyAlignment="1">
      <alignment horizontal="center" vertical="center"/>
    </xf>
    <xf numFmtId="4" fontId="1" fillId="5" borderId="66" xfId="0" applyNumberFormat="1" applyFont="1" applyFill="1" applyBorder="1" applyAlignment="1" applyProtection="1">
      <alignment horizontal="center" vertical="center" wrapText="1"/>
    </xf>
    <xf numFmtId="4" fontId="1" fillId="5" borderId="13" xfId="0" applyNumberFormat="1" applyFont="1" applyFill="1" applyBorder="1" applyAlignment="1" applyProtection="1">
      <alignment horizontal="center" vertical="center" wrapText="1"/>
    </xf>
    <xf numFmtId="2" fontId="2" fillId="2" borderId="61" xfId="0" applyNumberFormat="1" applyFont="1" applyFill="1" applyBorder="1" applyAlignment="1" applyProtection="1">
      <alignment horizontal="center" wrapText="1"/>
    </xf>
    <xf numFmtId="0" fontId="2" fillId="2" borderId="14" xfId="0" applyNumberFormat="1" applyFont="1" applyFill="1" applyBorder="1" applyAlignment="1" applyProtection="1">
      <alignment horizontal="center" wrapText="1"/>
    </xf>
    <xf numFmtId="2" fontId="2" fillId="2" borderId="5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58" xfId="0" applyNumberFormat="1" applyFont="1" applyFill="1" applyBorder="1" applyAlignment="1">
      <alignment horizontal="center"/>
    </xf>
    <xf numFmtId="2" fontId="1" fillId="0" borderId="6" xfId="0" applyNumberFormat="1" applyFont="1" applyBorder="1"/>
    <xf numFmtId="2" fontId="1" fillId="3" borderId="6" xfId="0" applyNumberFormat="1" applyFont="1" applyFill="1" applyBorder="1"/>
    <xf numFmtId="2" fontId="1" fillId="0" borderId="67" xfId="0" applyNumberFormat="1" applyFont="1" applyBorder="1"/>
    <xf numFmtId="2" fontId="1" fillId="8" borderId="67" xfId="0" applyNumberFormat="1" applyFont="1" applyFill="1" applyBorder="1"/>
    <xf numFmtId="2" fontId="1" fillId="3" borderId="67" xfId="0" applyNumberFormat="1" applyFont="1" applyFill="1" applyBorder="1"/>
    <xf numFmtId="4" fontId="1" fillId="5" borderId="68" xfId="0" applyNumberFormat="1" applyFont="1" applyFill="1" applyBorder="1" applyAlignment="1" applyProtection="1">
      <alignment horizontal="center" vertical="center" wrapText="1"/>
    </xf>
    <xf numFmtId="2" fontId="2" fillId="2" borderId="69" xfId="0" applyNumberFormat="1" applyFont="1" applyFill="1" applyBorder="1" applyAlignment="1" applyProtection="1">
      <alignment horizontal="center" wrapText="1"/>
    </xf>
    <xf numFmtId="0" fontId="2" fillId="2" borderId="70" xfId="0" applyNumberFormat="1" applyFont="1" applyFill="1" applyBorder="1" applyAlignment="1" applyProtection="1">
      <alignment horizontal="center" wrapText="1"/>
    </xf>
    <xf numFmtId="2" fontId="2" fillId="2" borderId="71" xfId="0" applyNumberFormat="1" applyFont="1" applyFill="1" applyBorder="1" applyAlignment="1">
      <alignment horizontal="center"/>
    </xf>
    <xf numFmtId="0" fontId="1" fillId="2" borderId="71" xfId="0" applyNumberFormat="1" applyFont="1" applyFill="1" applyBorder="1" applyAlignment="1">
      <alignment horizontal="center"/>
    </xf>
    <xf numFmtId="0" fontId="1" fillId="2" borderId="72" xfId="0" applyNumberFormat="1" applyFont="1" applyFill="1" applyBorder="1" applyAlignment="1">
      <alignment horizontal="center"/>
    </xf>
    <xf numFmtId="4" fontId="1" fillId="8" borderId="0" xfId="0" applyNumberFormat="1" applyFont="1" applyFill="1" applyBorder="1" applyAlignment="1" applyProtection="1">
      <alignment horizontal="center" vertical="center" wrapText="1"/>
    </xf>
    <xf numFmtId="4" fontId="1" fillId="5" borderId="43" xfId="0" applyNumberFormat="1" applyFont="1" applyFill="1" applyBorder="1" applyAlignment="1" applyProtection="1">
      <alignment horizontal="center" vertical="center" wrapText="1"/>
    </xf>
    <xf numFmtId="2" fontId="2" fillId="2" borderId="44" xfId="0" applyNumberFormat="1" applyFont="1" applyFill="1" applyBorder="1" applyAlignment="1" applyProtection="1">
      <alignment horizontal="center" wrapText="1"/>
    </xf>
    <xf numFmtId="0" fontId="2" fillId="2" borderId="73" xfId="0" applyNumberFormat="1" applyFont="1" applyFill="1" applyBorder="1" applyAlignment="1" applyProtection="1">
      <alignment horizontal="center" wrapText="1"/>
    </xf>
    <xf numFmtId="2" fontId="2" fillId="2" borderId="74" xfId="0" applyNumberFormat="1" applyFont="1" applyFill="1" applyBorder="1" applyAlignment="1">
      <alignment horizontal="center"/>
    </xf>
    <xf numFmtId="0" fontId="1" fillId="2" borderId="74" xfId="0" applyNumberFormat="1" applyFont="1" applyFill="1" applyBorder="1" applyAlignment="1">
      <alignment horizontal="center"/>
    </xf>
    <xf numFmtId="0" fontId="1" fillId="2" borderId="75" xfId="0" applyNumberFormat="1" applyFont="1" applyFill="1" applyBorder="1" applyAlignment="1">
      <alignment horizontal="center"/>
    </xf>
    <xf numFmtId="4" fontId="1" fillId="8" borderId="51" xfId="0" applyNumberFormat="1" applyFont="1" applyFill="1" applyBorder="1" applyAlignment="1" applyProtection="1">
      <alignment horizontal="center" wrapText="1"/>
    </xf>
    <xf numFmtId="2" fontId="1" fillId="2" borderId="33" xfId="0" applyNumberFormat="1" applyFont="1" applyFill="1" applyBorder="1" applyAlignment="1" applyProtection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4" fontId="1" fillId="8" borderId="66" xfId="0" applyNumberFormat="1" applyFont="1" applyFill="1" applyBorder="1" applyAlignment="1" applyProtection="1">
      <alignment horizontal="center" wrapText="1"/>
    </xf>
    <xf numFmtId="4" fontId="1" fillId="8" borderId="13" xfId="0" applyNumberFormat="1" applyFont="1" applyFill="1" applyBorder="1" applyAlignment="1" applyProtection="1">
      <alignment horizontal="center" wrapText="1"/>
    </xf>
    <xf numFmtId="2" fontId="1" fillId="2" borderId="61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58" xfId="0" applyNumberFormat="1" applyFont="1" applyFill="1" applyBorder="1" applyAlignment="1">
      <alignment horizontal="center" vertical="center"/>
    </xf>
    <xf numFmtId="0" fontId="1" fillId="8" borderId="6" xfId="0" applyNumberFormat="1" applyFont="1" applyFill="1" applyBorder="1" applyAlignment="1">
      <alignment horizontal="center" vertical="center"/>
    </xf>
    <xf numFmtId="0" fontId="1" fillId="8" borderId="6" xfId="0" applyNumberFormat="1" applyFont="1" applyFill="1" applyBorder="1" applyAlignment="1">
      <alignment horizontal="center"/>
    </xf>
    <xf numFmtId="4" fontId="1" fillId="8" borderId="6" xfId="0" applyNumberFormat="1" applyFont="1" applyFill="1" applyBorder="1" applyAlignment="1">
      <alignment wrapText="1"/>
    </xf>
    <xf numFmtId="4" fontId="3" fillId="8" borderId="6" xfId="0" applyNumberFormat="1" applyFont="1" applyFill="1" applyBorder="1" applyAlignment="1">
      <alignment wrapText="1"/>
    </xf>
    <xf numFmtId="2" fontId="1" fillId="8" borderId="6" xfId="0" applyNumberFormat="1" applyFont="1" applyFill="1" applyBorder="1" applyAlignment="1" applyProtection="1">
      <alignment horizontal="center" vertical="center" wrapText="1"/>
    </xf>
    <xf numFmtId="4" fontId="1" fillId="8" borderId="6" xfId="0" applyNumberFormat="1" applyFont="1" applyFill="1" applyBorder="1" applyAlignment="1">
      <alignment horizontal="center" vertical="center"/>
    </xf>
    <xf numFmtId="4" fontId="1" fillId="8" borderId="6" xfId="0" applyNumberFormat="1" applyFont="1" applyFill="1" applyBorder="1" applyAlignment="1"/>
    <xf numFmtId="4" fontId="1" fillId="8" borderId="6" xfId="0" applyNumberFormat="1" applyFont="1" applyFill="1" applyBorder="1" applyAlignment="1">
      <alignment vertical="center"/>
    </xf>
    <xf numFmtId="4" fontId="1" fillId="8" borderId="68" xfId="0" applyNumberFormat="1" applyFont="1" applyFill="1" applyBorder="1" applyAlignment="1" applyProtection="1">
      <alignment horizontal="center" wrapText="1"/>
    </xf>
    <xf numFmtId="2" fontId="1" fillId="2" borderId="69" xfId="0" applyNumberFormat="1" applyFont="1" applyFill="1" applyBorder="1" applyAlignment="1" applyProtection="1">
      <alignment horizontal="center" vertical="center" wrapText="1"/>
    </xf>
    <xf numFmtId="0" fontId="1" fillId="2" borderId="71" xfId="0" applyNumberFormat="1" applyFont="1" applyFill="1" applyBorder="1" applyAlignment="1">
      <alignment horizontal="center" vertical="center"/>
    </xf>
    <xf numFmtId="4" fontId="1" fillId="2" borderId="71" xfId="0" applyNumberFormat="1" applyFont="1" applyFill="1" applyBorder="1" applyAlignment="1">
      <alignment horizontal="center" vertical="center"/>
    </xf>
    <xf numFmtId="2" fontId="1" fillId="2" borderId="71" xfId="0" applyNumberFormat="1" applyFont="1" applyFill="1" applyBorder="1" applyAlignment="1">
      <alignment horizontal="center" vertical="center"/>
    </xf>
    <xf numFmtId="0" fontId="1" fillId="2" borderId="72" xfId="0" applyNumberFormat="1" applyFont="1" applyFill="1" applyBorder="1" applyAlignment="1">
      <alignment horizontal="center" vertical="center"/>
    </xf>
    <xf numFmtId="0" fontId="1" fillId="8" borderId="45" xfId="0" applyFont="1" applyFill="1" applyBorder="1"/>
    <xf numFmtId="0" fontId="1" fillId="2" borderId="45" xfId="0" applyFont="1" applyFill="1" applyBorder="1"/>
    <xf numFmtId="0" fontId="1" fillId="2" borderId="0" xfId="0" applyFont="1" applyFill="1" applyBorder="1"/>
    <xf numFmtId="4" fontId="1" fillId="5" borderId="65" xfId="0" applyNumberFormat="1" applyFont="1" applyFill="1" applyBorder="1" applyAlignment="1" applyProtection="1">
      <alignment horizontal="center" vertical="center" wrapText="1"/>
    </xf>
    <xf numFmtId="2" fontId="2" fillId="2" borderId="20" xfId="0" applyNumberFormat="1" applyFont="1" applyFill="1" applyBorder="1" applyAlignment="1" applyProtection="1">
      <alignment horizontal="center" wrapText="1"/>
    </xf>
    <xf numFmtId="0" fontId="2" fillId="2" borderId="78" xfId="0" applyNumberFormat="1" applyFont="1" applyFill="1" applyBorder="1" applyAlignment="1" applyProtection="1">
      <alignment horizontal="center" wrapText="1"/>
    </xf>
    <xf numFmtId="2" fontId="2" fillId="2" borderId="21" xfId="0" applyNumberFormat="1" applyFont="1" applyFill="1" applyBorder="1" applyAlignment="1">
      <alignment horizontal="center"/>
    </xf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4" fontId="1" fillId="5" borderId="79" xfId="0" applyNumberFormat="1" applyFont="1" applyFill="1" applyBorder="1" applyAlignment="1" applyProtection="1">
      <alignment horizontal="center" vertical="center" wrapText="1"/>
    </xf>
    <xf numFmtId="4" fontId="1" fillId="8" borderId="39" xfId="0" applyNumberFormat="1" applyFont="1" applyFill="1" applyBorder="1" applyAlignment="1">
      <alignment vertical="center"/>
    </xf>
    <xf numFmtId="2" fontId="1" fillId="4" borderId="61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center" vertical="center" wrapText="1"/>
    </xf>
    <xf numFmtId="2" fontId="1" fillId="2" borderId="21" xfId="0" applyNumberFormat="1" applyFont="1" applyFill="1" applyBorder="1" applyAlignment="1">
      <alignment horizontal="center" vertical="center" wrapText="1"/>
    </xf>
    <xf numFmtId="2" fontId="1" fillId="2" borderId="22" xfId="0" applyNumberFormat="1" applyFont="1" applyFill="1" applyBorder="1" applyAlignment="1">
      <alignment horizontal="center" vertical="center" wrapText="1"/>
    </xf>
    <xf numFmtId="4" fontId="1" fillId="5" borderId="11" xfId="0" applyNumberFormat="1" applyFont="1" applyFill="1" applyBorder="1" applyAlignment="1" applyProtection="1">
      <alignment horizontal="center" wrapText="1"/>
    </xf>
    <xf numFmtId="4" fontId="1" fillId="5" borderId="12" xfId="0" applyNumberFormat="1" applyFont="1" applyFill="1" applyBorder="1" applyAlignment="1" applyProtection="1">
      <alignment horizontal="center" wrapText="1"/>
    </xf>
    <xf numFmtId="4" fontId="1" fillId="5" borderId="79" xfId="0" applyNumberFormat="1" applyFont="1" applyFill="1" applyBorder="1" applyAlignment="1" applyProtection="1">
      <alignment horizontal="center" wrapText="1"/>
    </xf>
    <xf numFmtId="0" fontId="1" fillId="8" borderId="40" xfId="0" applyNumberFormat="1" applyFont="1" applyFill="1" applyBorder="1" applyAlignment="1" applyProtection="1">
      <alignment horizontal="center" wrapText="1"/>
    </xf>
    <xf numFmtId="0" fontId="1" fillId="8" borderId="30" xfId="0" applyNumberFormat="1" applyFont="1" applyFill="1" applyBorder="1" applyAlignment="1" applyProtection="1">
      <alignment horizontal="center" wrapText="1"/>
    </xf>
    <xf numFmtId="0" fontId="1" fillId="8" borderId="80" xfId="0" applyNumberFormat="1" applyFont="1" applyFill="1" applyBorder="1" applyAlignment="1">
      <alignment horizontal="center" wrapText="1"/>
    </xf>
    <xf numFmtId="0" fontId="1" fillId="8" borderId="41" xfId="0" applyNumberFormat="1" applyFont="1" applyFill="1" applyBorder="1" applyAlignment="1">
      <alignment horizontal="center" wrapText="1"/>
    </xf>
    <xf numFmtId="0" fontId="3" fillId="8" borderId="40" xfId="0" applyNumberFormat="1" applyFont="1" applyFill="1" applyBorder="1" applyAlignment="1" applyProtection="1">
      <alignment horizontal="center" wrapText="1"/>
    </xf>
    <xf numFmtId="0" fontId="3" fillId="8" borderId="30" xfId="0" applyNumberFormat="1" applyFont="1" applyFill="1" applyBorder="1" applyAlignment="1" applyProtection="1">
      <alignment horizontal="center" wrapText="1"/>
    </xf>
    <xf numFmtId="0" fontId="3" fillId="8" borderId="41" xfId="0" applyNumberFormat="1" applyFont="1" applyFill="1" applyBorder="1" applyAlignment="1">
      <alignment horizontal="center" wrapText="1"/>
    </xf>
    <xf numFmtId="4" fontId="1" fillId="8" borderId="0" xfId="0" applyNumberFormat="1" applyFont="1" applyFill="1" applyBorder="1" applyAlignment="1">
      <alignment horizontal="center"/>
    </xf>
    <xf numFmtId="0" fontId="1" fillId="8" borderId="52" xfId="0" applyNumberFormat="1" applyFont="1" applyFill="1" applyBorder="1" applyAlignment="1">
      <alignment horizontal="center" wrapText="1"/>
    </xf>
    <xf numFmtId="0" fontId="1" fillId="8" borderId="29" xfId="0" applyNumberFormat="1" applyFont="1" applyFill="1" applyBorder="1" applyAlignment="1">
      <alignment horizontal="center" wrapText="1"/>
    </xf>
    <xf numFmtId="0" fontId="1" fillId="8" borderId="19" xfId="0" applyNumberFormat="1" applyFont="1" applyFill="1" applyBorder="1" applyAlignment="1">
      <alignment horizontal="center" wrapText="1"/>
    </xf>
    <xf numFmtId="0" fontId="1" fillId="8" borderId="1" xfId="0" applyNumberFormat="1" applyFont="1" applyFill="1" applyBorder="1" applyAlignment="1">
      <alignment horizontal="center" wrapText="1"/>
    </xf>
    <xf numFmtId="0" fontId="3" fillId="8" borderId="52" xfId="0" applyNumberFormat="1" applyFont="1" applyFill="1" applyBorder="1" applyAlignment="1">
      <alignment horizontal="center" wrapText="1"/>
    </xf>
    <xf numFmtId="0" fontId="3" fillId="8" borderId="29" xfId="0" applyNumberFormat="1" applyFont="1" applyFill="1" applyBorder="1" applyAlignment="1">
      <alignment horizontal="center" wrapText="1"/>
    </xf>
    <xf numFmtId="0" fontId="3" fillId="8" borderId="1" xfId="0" applyNumberFormat="1" applyFont="1" applyFill="1" applyBorder="1" applyAlignment="1">
      <alignment horizontal="center" wrapText="1"/>
    </xf>
    <xf numFmtId="0" fontId="1" fillId="8" borderId="53" xfId="0" applyNumberFormat="1" applyFont="1" applyFill="1" applyBorder="1" applyAlignment="1">
      <alignment horizontal="center" wrapText="1"/>
    </xf>
    <xf numFmtId="0" fontId="1" fillId="8" borderId="8" xfId="0" applyNumberFormat="1" applyFont="1" applyFill="1" applyBorder="1" applyAlignment="1">
      <alignment horizontal="center" wrapText="1"/>
    </xf>
    <xf numFmtId="0" fontId="3" fillId="8" borderId="53" xfId="0" applyNumberFormat="1" applyFont="1" applyFill="1" applyBorder="1" applyAlignment="1">
      <alignment horizontal="center" wrapText="1"/>
    </xf>
    <xf numFmtId="0" fontId="3" fillId="8" borderId="8" xfId="0" applyNumberFormat="1" applyFont="1" applyFill="1" applyBorder="1" applyAlignment="1">
      <alignment horizontal="center" wrapText="1"/>
    </xf>
    <xf numFmtId="0" fontId="1" fillId="8" borderId="76" xfId="0" applyNumberFormat="1" applyFont="1" applyFill="1" applyBorder="1" applyAlignment="1">
      <alignment horizontal="center" wrapText="1"/>
    </xf>
    <xf numFmtId="0" fontId="1" fillId="8" borderId="77" xfId="0" applyNumberFormat="1" applyFont="1" applyFill="1" applyBorder="1" applyAlignment="1">
      <alignment horizontal="center" wrapText="1"/>
    </xf>
    <xf numFmtId="0" fontId="1" fillId="8" borderId="22" xfId="0" applyNumberFormat="1" applyFont="1" applyFill="1" applyBorder="1" applyAlignment="1">
      <alignment horizontal="center" wrapText="1"/>
    </xf>
    <xf numFmtId="0" fontId="1" fillId="8" borderId="21" xfId="0" applyNumberFormat="1" applyFont="1" applyFill="1" applyBorder="1" applyAlignment="1">
      <alignment horizontal="center" wrapText="1"/>
    </xf>
    <xf numFmtId="0" fontId="3" fillId="8" borderId="76" xfId="0" applyNumberFormat="1" applyFont="1" applyFill="1" applyBorder="1" applyAlignment="1">
      <alignment horizontal="center" wrapText="1"/>
    </xf>
    <xf numFmtId="0" fontId="3" fillId="8" borderId="77" xfId="0" applyNumberFormat="1" applyFont="1" applyFill="1" applyBorder="1" applyAlignment="1">
      <alignment horizontal="center" wrapText="1"/>
    </xf>
    <xf numFmtId="0" fontId="3" fillId="8" borderId="21" xfId="0" applyNumberFormat="1" applyFont="1" applyFill="1" applyBorder="1" applyAlignment="1">
      <alignment horizontal="center" wrapText="1"/>
    </xf>
    <xf numFmtId="4" fontId="1" fillId="8" borderId="39" xfId="0" applyNumberFormat="1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4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2" fontId="1" fillId="2" borderId="28" xfId="0" applyNumberFormat="1" applyFont="1" applyFill="1" applyBorder="1" applyAlignment="1" applyProtection="1">
      <alignment horizontal="center" vertical="center" wrapText="1"/>
    </xf>
    <xf numFmtId="2" fontId="1" fillId="2" borderId="43" xfId="0" applyNumberFormat="1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2" fontId="1" fillId="8" borderId="0" xfId="0" applyNumberFormat="1" applyFont="1" applyFill="1" applyBorder="1" applyAlignment="1" applyProtection="1">
      <alignment horizontal="center" vertical="center" wrapText="1"/>
    </xf>
    <xf numFmtId="2" fontId="1" fillId="8" borderId="39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2" xfId="0" applyFont="1" applyBorder="1"/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2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2" fontId="1" fillId="8" borderId="13" xfId="0" applyNumberFormat="1" applyFont="1" applyFill="1" applyBorder="1" applyAlignment="1">
      <alignment horizontal="center" vertical="center" wrapText="1"/>
    </xf>
    <xf numFmtId="2" fontId="1" fillId="8" borderId="6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 applyProtection="1">
      <alignment horizontal="center" vertical="center" wrapText="1"/>
    </xf>
    <xf numFmtId="0" fontId="1" fillId="2" borderId="45" xfId="0" applyFont="1" applyFill="1" applyBorder="1" applyAlignment="1" applyProtection="1">
      <alignment horizontal="center" vertical="center" wrapText="1"/>
    </xf>
    <xf numFmtId="0" fontId="1" fillId="2" borderId="46" xfId="0" applyFont="1" applyFill="1" applyBorder="1" applyAlignment="1" applyProtection="1">
      <alignment horizontal="center" vertical="center" wrapText="1"/>
    </xf>
    <xf numFmtId="0" fontId="1" fillId="2" borderId="47" xfId="0" applyFont="1" applyFill="1" applyBorder="1" applyAlignment="1" applyProtection="1">
      <alignment horizontal="center" vertical="center" wrapText="1"/>
    </xf>
    <xf numFmtId="0" fontId="1" fillId="2" borderId="48" xfId="0" applyFont="1" applyFill="1" applyBorder="1" applyAlignment="1" applyProtection="1">
      <alignment horizontal="center" vertical="center" wrapText="1"/>
    </xf>
    <xf numFmtId="2" fontId="1" fillId="8" borderId="0" xfId="0" applyNumberFormat="1" applyFont="1" applyFill="1" applyBorder="1" applyAlignment="1">
      <alignment horizontal="center" vertical="center" wrapText="1"/>
    </xf>
    <xf numFmtId="0" fontId="1" fillId="8" borderId="0" xfId="0" applyFont="1" applyFill="1" applyBorder="1" applyAlignment="1" applyProtection="1">
      <alignment horizontal="center" vertical="center" wrapText="1"/>
    </xf>
    <xf numFmtId="0" fontId="3" fillId="8" borderId="0" xfId="0" applyFont="1" applyFill="1" applyBorder="1" applyAlignment="1" applyProtection="1">
      <alignment horizontal="center" vertical="center" wrapText="1"/>
    </xf>
    <xf numFmtId="2" fontId="1" fillId="2" borderId="62" xfId="0" applyNumberFormat="1" applyFont="1" applyFill="1" applyBorder="1" applyAlignment="1" applyProtection="1">
      <alignment horizontal="center" vertical="center" wrapText="1"/>
    </xf>
    <xf numFmtId="2" fontId="1" fillId="2" borderId="63" xfId="0" applyNumberFormat="1" applyFont="1" applyFill="1" applyBorder="1" applyAlignment="1" applyProtection="1">
      <alignment horizontal="center" vertical="center" wrapText="1"/>
    </xf>
    <xf numFmtId="0" fontId="1" fillId="8" borderId="0" xfId="0" applyFont="1" applyFill="1" applyBorder="1"/>
    <xf numFmtId="2" fontId="1" fillId="2" borderId="28" xfId="0" applyNumberFormat="1" applyFont="1" applyFill="1" applyBorder="1" applyAlignment="1">
      <alignment horizontal="center" vertical="center" wrapText="1"/>
    </xf>
    <xf numFmtId="2" fontId="1" fillId="2" borderId="45" xfId="0" applyNumberFormat="1" applyFont="1" applyFill="1" applyBorder="1" applyAlignment="1">
      <alignment horizontal="center" vertical="center" wrapText="1"/>
    </xf>
    <xf numFmtId="2" fontId="1" fillId="2" borderId="1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2" fontId="1" fillId="8" borderId="45" xfId="0" applyNumberFormat="1" applyFont="1" applyFill="1" applyBorder="1" applyAlignment="1">
      <alignment horizontal="center" vertical="center" wrapText="1"/>
    </xf>
    <xf numFmtId="2" fontId="1" fillId="8" borderId="4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5F0FF"/>
      <color rgb="FFC4F3AD"/>
      <color rgb="FFA1FFA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5629275" y="427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5629275" y="427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5629275" y="427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9</xdr:col>
      <xdr:colOff>0</xdr:colOff>
      <xdr:row>25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5629275" y="4276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35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7972425" y="646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35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7972425" y="646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35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7972425" y="646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12</xdr:col>
      <xdr:colOff>0</xdr:colOff>
      <xdr:row>35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7972425" y="6467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MN99"/>
  <sheetViews>
    <sheetView zoomScale="120" zoomScaleNormal="120" workbookViewId="0">
      <selection activeCell="L2" sqref="A2:XFD23"/>
    </sheetView>
  </sheetViews>
  <sheetFormatPr defaultColWidth="11.7109375" defaultRowHeight="10.5" x14ac:dyDescent="0.2"/>
  <cols>
    <col min="1" max="1" width="25.85546875" style="13" customWidth="1"/>
    <col min="2" max="9" width="11.7109375" style="13"/>
    <col min="10" max="10" width="17.85546875" style="13" customWidth="1"/>
    <col min="11" max="33" width="10.7109375" style="13" customWidth="1"/>
    <col min="34" max="41" width="10.7109375" style="14" customWidth="1"/>
    <col min="42" max="89" width="10.7109375" style="13" customWidth="1"/>
    <col min="90" max="97" width="10.7109375" style="14" customWidth="1"/>
    <col min="98" max="113" width="10.7109375" style="13" customWidth="1"/>
    <col min="114" max="121" width="10.7109375" style="14" customWidth="1"/>
    <col min="122" max="153" width="10.7109375" style="13" customWidth="1"/>
    <col min="154" max="155" width="9" style="13" customWidth="1"/>
    <col min="156" max="161" width="10.7109375" style="13" customWidth="1"/>
    <col min="162" max="162" width="9.42578125" style="13" customWidth="1"/>
    <col min="163" max="164" width="8.85546875" style="13" customWidth="1"/>
    <col min="165" max="165" width="10.7109375" style="13" customWidth="1"/>
    <col min="166" max="166" width="8.85546875" style="13" customWidth="1"/>
    <col min="167" max="167" width="9.85546875" style="13" customWidth="1"/>
    <col min="168" max="179" width="10.7109375" style="13" customWidth="1"/>
    <col min="180" max="240" width="11.7109375" style="13"/>
    <col min="241" max="241" width="18.140625" style="13" customWidth="1"/>
    <col min="242" max="16384" width="11.7109375" style="13"/>
  </cols>
  <sheetData>
    <row r="1" spans="1:351" s="18" customFormat="1" ht="42" customHeight="1" thickBot="1" x14ac:dyDescent="0.25">
      <c r="A1" s="294" t="s">
        <v>73</v>
      </c>
      <c r="B1" s="295"/>
      <c r="C1" s="295"/>
      <c r="D1" s="295"/>
      <c r="E1" s="295"/>
      <c r="F1" s="295"/>
      <c r="G1" s="295"/>
      <c r="H1" s="295"/>
      <c r="I1" s="295"/>
      <c r="J1" s="30"/>
      <c r="K1" s="30"/>
      <c r="L1" s="29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7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GR1" s="35"/>
      <c r="GS1" s="35"/>
      <c r="GT1" s="35"/>
      <c r="GU1" s="35"/>
      <c r="GV1" s="35"/>
      <c r="GW1" s="35"/>
      <c r="GX1" s="35"/>
      <c r="GY1" s="35"/>
      <c r="GZ1" s="35"/>
      <c r="HA1" s="35"/>
      <c r="HB1" s="35"/>
      <c r="HZ1" s="13"/>
    </row>
    <row r="2" spans="1:351" s="22" customFormat="1" ht="37.5" customHeight="1" thickBot="1" x14ac:dyDescent="0.25">
      <c r="A2" s="282" t="s">
        <v>85</v>
      </c>
      <c r="B2" s="296" t="s">
        <v>0</v>
      </c>
      <c r="C2" s="297"/>
      <c r="D2" s="297"/>
      <c r="E2" s="297"/>
      <c r="F2" s="297"/>
      <c r="G2" s="297"/>
      <c r="H2" s="297"/>
      <c r="I2" s="297"/>
      <c r="J2" s="297"/>
      <c r="K2" s="297"/>
      <c r="L2" s="33"/>
      <c r="M2" s="298" t="s">
        <v>1</v>
      </c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9" t="s">
        <v>2</v>
      </c>
      <c r="Y2" s="298"/>
      <c r="Z2" s="298"/>
      <c r="AA2" s="298"/>
      <c r="AB2" s="298"/>
      <c r="AC2" s="298"/>
      <c r="AD2" s="298"/>
      <c r="AE2" s="298"/>
      <c r="AF2" s="298"/>
      <c r="AG2" s="298"/>
      <c r="AH2" s="300"/>
      <c r="AI2" s="280" t="s">
        <v>3</v>
      </c>
      <c r="AJ2" s="279"/>
      <c r="AK2" s="279"/>
      <c r="AL2" s="280"/>
      <c r="AM2" s="280"/>
      <c r="AN2" s="280"/>
      <c r="AO2" s="279"/>
      <c r="AP2" s="279"/>
      <c r="AQ2" s="279"/>
      <c r="AR2" s="279"/>
      <c r="AS2" s="281"/>
      <c r="AT2" s="279" t="s">
        <v>4</v>
      </c>
      <c r="AU2" s="279"/>
      <c r="AV2" s="279"/>
      <c r="AW2" s="280"/>
      <c r="AX2" s="280"/>
      <c r="AY2" s="280"/>
      <c r="AZ2" s="279"/>
      <c r="BA2" s="279"/>
      <c r="BB2" s="279"/>
      <c r="BC2" s="279"/>
      <c r="BD2" s="281"/>
      <c r="BE2" s="279" t="s">
        <v>5</v>
      </c>
      <c r="BF2" s="279"/>
      <c r="BG2" s="279"/>
      <c r="BH2" s="279"/>
      <c r="BI2" s="280"/>
      <c r="BJ2" s="280"/>
      <c r="BK2" s="280"/>
      <c r="BL2" s="279"/>
      <c r="BM2" s="279"/>
      <c r="BN2" s="279"/>
      <c r="BO2" s="281"/>
      <c r="BP2" s="279" t="s">
        <v>6</v>
      </c>
      <c r="BQ2" s="279"/>
      <c r="BR2" s="279"/>
      <c r="BS2" s="280"/>
      <c r="BT2" s="280"/>
      <c r="BU2" s="280"/>
      <c r="BV2" s="279"/>
      <c r="BW2" s="279"/>
      <c r="BX2" s="279"/>
      <c r="BY2" s="279"/>
      <c r="BZ2" s="281"/>
      <c r="CA2" s="279" t="s">
        <v>7</v>
      </c>
      <c r="CB2" s="279"/>
      <c r="CC2" s="279"/>
      <c r="CD2" s="279"/>
      <c r="CE2" s="280"/>
      <c r="CF2" s="280"/>
      <c r="CG2" s="280"/>
      <c r="CH2" s="279"/>
      <c r="CI2" s="279"/>
      <c r="CJ2" s="279"/>
      <c r="CK2" s="281"/>
      <c r="CL2" s="279" t="s">
        <v>8</v>
      </c>
      <c r="CM2" s="279"/>
      <c r="CN2" s="279"/>
      <c r="CO2" s="279"/>
      <c r="CP2" s="280"/>
      <c r="CQ2" s="280"/>
      <c r="CR2" s="280"/>
      <c r="CS2" s="279"/>
      <c r="CT2" s="279"/>
      <c r="CU2" s="279"/>
      <c r="CV2" s="281"/>
      <c r="CW2" s="279" t="s">
        <v>9</v>
      </c>
      <c r="CX2" s="279"/>
      <c r="CY2" s="279"/>
      <c r="CZ2" s="280"/>
      <c r="DA2" s="280"/>
      <c r="DB2" s="280"/>
      <c r="DC2" s="279"/>
      <c r="DD2" s="279"/>
      <c r="DE2" s="279"/>
      <c r="DF2" s="279"/>
      <c r="DG2" s="281"/>
      <c r="DH2" s="279" t="s">
        <v>10</v>
      </c>
      <c r="DI2" s="279"/>
      <c r="DJ2" s="279"/>
      <c r="DK2" s="279"/>
      <c r="DL2" s="280"/>
      <c r="DM2" s="280"/>
      <c r="DN2" s="280"/>
      <c r="DO2" s="279"/>
      <c r="DP2" s="279"/>
      <c r="DQ2" s="279"/>
      <c r="DR2" s="281"/>
      <c r="DS2" s="279" t="s">
        <v>11</v>
      </c>
      <c r="DT2" s="279"/>
      <c r="DU2" s="279"/>
      <c r="DV2" s="280"/>
      <c r="DW2" s="280"/>
      <c r="DX2" s="280"/>
      <c r="DY2" s="279"/>
      <c r="DZ2" s="279"/>
      <c r="EA2" s="279"/>
      <c r="EB2" s="279"/>
      <c r="EC2" s="281"/>
      <c r="ED2" s="279" t="s">
        <v>12</v>
      </c>
      <c r="EE2" s="279"/>
      <c r="EF2" s="279"/>
      <c r="EG2" s="279"/>
      <c r="EH2" s="280"/>
      <c r="EI2" s="280"/>
      <c r="EJ2" s="280"/>
      <c r="EK2" s="279"/>
      <c r="EL2" s="279"/>
      <c r="EM2" s="279"/>
      <c r="EN2" s="281"/>
      <c r="EO2" s="279" t="s">
        <v>13</v>
      </c>
      <c r="EP2" s="279"/>
      <c r="EQ2" s="279"/>
      <c r="ER2" s="280"/>
      <c r="ES2" s="280"/>
      <c r="ET2" s="280"/>
      <c r="EU2" s="279"/>
      <c r="EV2" s="279"/>
      <c r="EW2" s="279"/>
      <c r="EX2" s="279"/>
      <c r="EY2" s="281"/>
      <c r="EZ2" s="279" t="s">
        <v>14</v>
      </c>
      <c r="FA2" s="279"/>
      <c r="FB2" s="279"/>
      <c r="FC2" s="279"/>
      <c r="FD2" s="280"/>
      <c r="FE2" s="280"/>
      <c r="FF2" s="280"/>
      <c r="FG2" s="279"/>
      <c r="FH2" s="279"/>
      <c r="FI2" s="279"/>
      <c r="FJ2" s="281"/>
      <c r="FK2" s="279" t="s">
        <v>15</v>
      </c>
      <c r="FL2" s="279"/>
      <c r="FM2" s="279"/>
      <c r="FN2" s="279"/>
      <c r="FO2" s="280"/>
      <c r="FP2" s="280"/>
      <c r="FQ2" s="280"/>
      <c r="FR2" s="279"/>
      <c r="FS2" s="279"/>
      <c r="FT2" s="279"/>
      <c r="FU2" s="281"/>
      <c r="FV2" s="279" t="s">
        <v>16</v>
      </c>
      <c r="FW2" s="279"/>
      <c r="FX2" s="279"/>
      <c r="FY2" s="279"/>
      <c r="FZ2" s="280"/>
      <c r="GA2" s="280"/>
      <c r="GB2" s="280"/>
      <c r="GC2" s="279"/>
      <c r="GD2" s="279"/>
      <c r="GE2" s="279"/>
      <c r="GF2" s="281"/>
      <c r="GG2" s="279" t="s">
        <v>17</v>
      </c>
      <c r="GH2" s="279"/>
      <c r="GI2" s="279"/>
      <c r="GJ2" s="279"/>
      <c r="GK2" s="280"/>
      <c r="GL2" s="280"/>
      <c r="GM2" s="280"/>
      <c r="GN2" s="279"/>
      <c r="GO2" s="279"/>
      <c r="GP2" s="279"/>
      <c r="GQ2" s="281"/>
      <c r="GR2" s="291" t="s">
        <v>18</v>
      </c>
      <c r="GS2" s="291"/>
      <c r="GT2" s="291"/>
      <c r="GU2" s="291"/>
      <c r="GV2" s="292"/>
      <c r="GW2" s="292"/>
      <c r="GX2" s="292"/>
      <c r="GY2" s="291"/>
      <c r="GZ2" s="291"/>
      <c r="HA2" s="291"/>
      <c r="HB2" s="293"/>
      <c r="HC2" s="279" t="s">
        <v>19</v>
      </c>
      <c r="HD2" s="279"/>
      <c r="HE2" s="279"/>
      <c r="HF2" s="279"/>
      <c r="HG2" s="280"/>
      <c r="HH2" s="280"/>
      <c r="HI2" s="280"/>
      <c r="HJ2" s="279"/>
      <c r="HK2" s="279"/>
      <c r="HL2" s="279"/>
      <c r="HM2" s="281"/>
      <c r="HN2" s="279" t="s">
        <v>62</v>
      </c>
      <c r="HO2" s="289"/>
      <c r="HP2" s="289"/>
      <c r="HQ2" s="289"/>
      <c r="HR2" s="290"/>
      <c r="HS2" s="290"/>
      <c r="HT2" s="290"/>
      <c r="HU2" s="289"/>
      <c r="HV2" s="289"/>
      <c r="HW2" s="289"/>
      <c r="HX2" s="289"/>
      <c r="HY2" s="284" t="s">
        <v>74</v>
      </c>
      <c r="HZ2" s="285"/>
      <c r="IA2" s="285"/>
      <c r="IB2" s="285"/>
      <c r="IC2" s="285"/>
      <c r="ID2" s="285"/>
      <c r="IE2" s="285"/>
      <c r="IF2" s="286"/>
      <c r="IG2" s="282" t="s">
        <v>85</v>
      </c>
      <c r="IH2" s="31"/>
      <c r="II2" s="31"/>
      <c r="IJ2" s="31"/>
      <c r="IK2" s="31"/>
      <c r="IL2" s="31"/>
      <c r="IM2" s="31"/>
      <c r="IN2" s="31"/>
      <c r="IO2" s="31"/>
      <c r="IP2" s="31"/>
      <c r="IQ2" s="31"/>
      <c r="IR2" s="31"/>
      <c r="IS2" s="31"/>
      <c r="IT2" s="31"/>
      <c r="IU2" s="31"/>
      <c r="IV2" s="31"/>
      <c r="IW2" s="31"/>
      <c r="IX2" s="31"/>
      <c r="IY2" s="31"/>
      <c r="IZ2" s="31"/>
      <c r="JA2" s="31"/>
      <c r="JB2" s="31"/>
      <c r="JC2" s="31"/>
      <c r="JD2" s="31"/>
      <c r="JE2" s="31"/>
      <c r="JF2" s="31"/>
      <c r="JG2" s="31"/>
      <c r="JH2" s="31"/>
      <c r="JI2" s="31"/>
      <c r="JJ2" s="31"/>
      <c r="JK2" s="31"/>
      <c r="JL2" s="31"/>
      <c r="JM2" s="31"/>
      <c r="JN2" s="31"/>
      <c r="JO2" s="31"/>
      <c r="JP2" s="31"/>
      <c r="JQ2" s="31"/>
      <c r="JR2" s="31"/>
      <c r="JS2" s="31"/>
      <c r="JT2" s="31"/>
      <c r="JU2" s="31"/>
      <c r="JV2" s="31"/>
      <c r="JW2" s="31"/>
      <c r="JX2" s="31"/>
      <c r="JY2" s="31"/>
      <c r="JZ2" s="31"/>
      <c r="KA2" s="31"/>
      <c r="KB2" s="31"/>
      <c r="KC2" s="31"/>
      <c r="KD2" s="31"/>
      <c r="KE2" s="31"/>
      <c r="KF2" s="31"/>
      <c r="KG2" s="31"/>
      <c r="KH2" s="31"/>
      <c r="KI2" s="31"/>
      <c r="KJ2" s="31"/>
      <c r="KK2" s="31"/>
      <c r="KL2" s="31"/>
      <c r="KM2" s="31"/>
      <c r="KN2" s="31"/>
      <c r="KO2" s="31"/>
      <c r="KP2" s="31"/>
      <c r="KQ2" s="31"/>
      <c r="KR2" s="31"/>
      <c r="KS2" s="31"/>
      <c r="KT2" s="31"/>
      <c r="KU2" s="31"/>
      <c r="KV2" s="31"/>
      <c r="KW2" s="31"/>
      <c r="KX2" s="31"/>
      <c r="KY2" s="31"/>
      <c r="KZ2" s="31"/>
      <c r="LA2" s="31"/>
      <c r="LB2" s="31"/>
      <c r="LC2" s="31"/>
      <c r="LD2" s="31"/>
      <c r="LE2" s="31"/>
      <c r="LF2" s="31"/>
      <c r="LG2" s="31"/>
      <c r="LH2" s="31"/>
      <c r="LI2" s="31"/>
      <c r="LJ2" s="31"/>
      <c r="LK2" s="31"/>
      <c r="LL2" s="31"/>
      <c r="LM2" s="31"/>
      <c r="LN2" s="31"/>
      <c r="LO2" s="31"/>
      <c r="LP2" s="31"/>
      <c r="LQ2" s="31"/>
      <c r="LR2" s="31"/>
      <c r="LS2" s="31"/>
      <c r="LT2" s="31"/>
      <c r="LU2" s="31"/>
      <c r="LV2" s="31"/>
      <c r="LW2" s="31"/>
      <c r="LX2" s="31"/>
      <c r="LY2" s="31"/>
      <c r="LZ2" s="31"/>
      <c r="MA2" s="31"/>
      <c r="MB2" s="31"/>
      <c r="MC2" s="31"/>
      <c r="MD2" s="31"/>
      <c r="ME2" s="31"/>
      <c r="MF2" s="31"/>
      <c r="MG2" s="31"/>
      <c r="MH2" s="31"/>
      <c r="MI2" s="31"/>
      <c r="MJ2" s="31"/>
      <c r="MK2" s="31"/>
      <c r="ML2" s="31"/>
      <c r="MM2" s="31"/>
    </row>
    <row r="3" spans="1:351" s="22" customFormat="1" ht="87" customHeight="1" thickBot="1" x14ac:dyDescent="0.25">
      <c r="A3" s="283"/>
      <c r="B3" s="3" t="s">
        <v>65</v>
      </c>
      <c r="C3" s="4" t="s">
        <v>72</v>
      </c>
      <c r="D3" s="5" t="s">
        <v>57</v>
      </c>
      <c r="E3" s="6" t="s">
        <v>58</v>
      </c>
      <c r="F3" s="6" t="s">
        <v>70</v>
      </c>
      <c r="G3" s="7" t="s">
        <v>59</v>
      </c>
      <c r="H3" s="7" t="s">
        <v>60</v>
      </c>
      <c r="I3" s="32" t="s">
        <v>61</v>
      </c>
      <c r="J3" s="8" t="s">
        <v>71</v>
      </c>
      <c r="K3" s="9" t="s">
        <v>68</v>
      </c>
      <c r="L3" s="34" t="s">
        <v>71</v>
      </c>
      <c r="M3" s="3" t="s">
        <v>65</v>
      </c>
      <c r="N3" s="4" t="s">
        <v>72</v>
      </c>
      <c r="O3" s="5" t="s">
        <v>57</v>
      </c>
      <c r="P3" s="6" t="s">
        <v>58</v>
      </c>
      <c r="Q3" s="6" t="s">
        <v>70</v>
      </c>
      <c r="R3" s="7" t="s">
        <v>59</v>
      </c>
      <c r="S3" s="7" t="s">
        <v>60</v>
      </c>
      <c r="T3" s="32" t="s">
        <v>61</v>
      </c>
      <c r="U3" s="8" t="s">
        <v>71</v>
      </c>
      <c r="V3" s="9" t="s">
        <v>68</v>
      </c>
      <c r="W3" s="34" t="s">
        <v>71</v>
      </c>
      <c r="X3" s="3" t="s">
        <v>65</v>
      </c>
      <c r="Y3" s="4" t="s">
        <v>72</v>
      </c>
      <c r="Z3" s="5" t="s">
        <v>57</v>
      </c>
      <c r="AA3" s="6" t="s">
        <v>58</v>
      </c>
      <c r="AB3" s="6" t="s">
        <v>70</v>
      </c>
      <c r="AC3" s="7" t="s">
        <v>59</v>
      </c>
      <c r="AD3" s="7" t="s">
        <v>60</v>
      </c>
      <c r="AE3" s="32" t="s">
        <v>61</v>
      </c>
      <c r="AF3" s="8" t="s">
        <v>71</v>
      </c>
      <c r="AG3" s="9" t="s">
        <v>68</v>
      </c>
      <c r="AH3" s="34" t="s">
        <v>71</v>
      </c>
      <c r="AI3" s="3" t="s">
        <v>65</v>
      </c>
      <c r="AJ3" s="4" t="s">
        <v>72</v>
      </c>
      <c r="AK3" s="5" t="s">
        <v>57</v>
      </c>
      <c r="AL3" s="6" t="s">
        <v>58</v>
      </c>
      <c r="AM3" s="6" t="s">
        <v>70</v>
      </c>
      <c r="AN3" s="7" t="s">
        <v>59</v>
      </c>
      <c r="AO3" s="7" t="s">
        <v>60</v>
      </c>
      <c r="AP3" s="32" t="s">
        <v>61</v>
      </c>
      <c r="AQ3" s="8" t="s">
        <v>71</v>
      </c>
      <c r="AR3" s="9" t="s">
        <v>68</v>
      </c>
      <c r="AS3" s="34" t="s">
        <v>71</v>
      </c>
      <c r="AT3" s="3" t="s">
        <v>65</v>
      </c>
      <c r="AU3" s="4" t="s">
        <v>72</v>
      </c>
      <c r="AV3" s="5" t="s">
        <v>57</v>
      </c>
      <c r="AW3" s="6" t="s">
        <v>58</v>
      </c>
      <c r="AX3" s="6" t="s">
        <v>70</v>
      </c>
      <c r="AY3" s="7" t="s">
        <v>59</v>
      </c>
      <c r="AZ3" s="7" t="s">
        <v>60</v>
      </c>
      <c r="BA3" s="32" t="s">
        <v>61</v>
      </c>
      <c r="BB3" s="8" t="s">
        <v>71</v>
      </c>
      <c r="BC3" s="9" t="s">
        <v>68</v>
      </c>
      <c r="BD3" s="34" t="s">
        <v>71</v>
      </c>
      <c r="BE3" s="3" t="s">
        <v>65</v>
      </c>
      <c r="BF3" s="4" t="s">
        <v>72</v>
      </c>
      <c r="BG3" s="5" t="s">
        <v>57</v>
      </c>
      <c r="BH3" s="6" t="s">
        <v>58</v>
      </c>
      <c r="BI3" s="6" t="s">
        <v>70</v>
      </c>
      <c r="BJ3" s="7" t="s">
        <v>59</v>
      </c>
      <c r="BK3" s="7" t="s">
        <v>60</v>
      </c>
      <c r="BL3" s="32" t="s">
        <v>61</v>
      </c>
      <c r="BM3" s="8" t="s">
        <v>71</v>
      </c>
      <c r="BN3" s="9" t="s">
        <v>68</v>
      </c>
      <c r="BO3" s="34" t="s">
        <v>71</v>
      </c>
      <c r="BP3" s="3" t="s">
        <v>65</v>
      </c>
      <c r="BQ3" s="4" t="s">
        <v>72</v>
      </c>
      <c r="BR3" s="5" t="s">
        <v>57</v>
      </c>
      <c r="BS3" s="6" t="s">
        <v>58</v>
      </c>
      <c r="BT3" s="6" t="s">
        <v>70</v>
      </c>
      <c r="BU3" s="7" t="s">
        <v>59</v>
      </c>
      <c r="BV3" s="7" t="s">
        <v>60</v>
      </c>
      <c r="BW3" s="32" t="s">
        <v>61</v>
      </c>
      <c r="BX3" s="8" t="s">
        <v>71</v>
      </c>
      <c r="BY3" s="9" t="s">
        <v>68</v>
      </c>
      <c r="BZ3" s="34" t="s">
        <v>71</v>
      </c>
      <c r="CA3" s="3" t="s">
        <v>65</v>
      </c>
      <c r="CB3" s="4" t="s">
        <v>72</v>
      </c>
      <c r="CC3" s="5" t="s">
        <v>57</v>
      </c>
      <c r="CD3" s="6" t="s">
        <v>58</v>
      </c>
      <c r="CE3" s="6" t="s">
        <v>70</v>
      </c>
      <c r="CF3" s="7" t="s">
        <v>59</v>
      </c>
      <c r="CG3" s="7" t="s">
        <v>60</v>
      </c>
      <c r="CH3" s="32" t="s">
        <v>61</v>
      </c>
      <c r="CI3" s="8" t="s">
        <v>71</v>
      </c>
      <c r="CJ3" s="9" t="s">
        <v>68</v>
      </c>
      <c r="CK3" s="34" t="s">
        <v>71</v>
      </c>
      <c r="CL3" s="3" t="s">
        <v>65</v>
      </c>
      <c r="CM3" s="4" t="s">
        <v>72</v>
      </c>
      <c r="CN3" s="5" t="s">
        <v>57</v>
      </c>
      <c r="CO3" s="6" t="s">
        <v>58</v>
      </c>
      <c r="CP3" s="6" t="s">
        <v>70</v>
      </c>
      <c r="CQ3" s="7" t="s">
        <v>59</v>
      </c>
      <c r="CR3" s="7" t="s">
        <v>60</v>
      </c>
      <c r="CS3" s="32" t="s">
        <v>61</v>
      </c>
      <c r="CT3" s="8" t="s">
        <v>71</v>
      </c>
      <c r="CU3" s="9" t="s">
        <v>68</v>
      </c>
      <c r="CV3" s="34" t="s">
        <v>71</v>
      </c>
      <c r="CW3" s="3" t="s">
        <v>65</v>
      </c>
      <c r="CX3" s="4" t="s">
        <v>72</v>
      </c>
      <c r="CY3" s="5" t="s">
        <v>57</v>
      </c>
      <c r="CZ3" s="6" t="s">
        <v>58</v>
      </c>
      <c r="DA3" s="6" t="s">
        <v>70</v>
      </c>
      <c r="DB3" s="7" t="s">
        <v>59</v>
      </c>
      <c r="DC3" s="7" t="s">
        <v>60</v>
      </c>
      <c r="DD3" s="32" t="s">
        <v>61</v>
      </c>
      <c r="DE3" s="8" t="s">
        <v>71</v>
      </c>
      <c r="DF3" s="9" t="s">
        <v>68</v>
      </c>
      <c r="DG3" s="34" t="s">
        <v>71</v>
      </c>
      <c r="DH3" s="3" t="s">
        <v>65</v>
      </c>
      <c r="DI3" s="4" t="s">
        <v>72</v>
      </c>
      <c r="DJ3" s="5" t="s">
        <v>57</v>
      </c>
      <c r="DK3" s="6" t="s">
        <v>58</v>
      </c>
      <c r="DL3" s="6" t="s">
        <v>70</v>
      </c>
      <c r="DM3" s="7" t="s">
        <v>59</v>
      </c>
      <c r="DN3" s="7" t="s">
        <v>60</v>
      </c>
      <c r="DO3" s="32" t="s">
        <v>61</v>
      </c>
      <c r="DP3" s="8" t="s">
        <v>71</v>
      </c>
      <c r="DQ3" s="9" t="s">
        <v>68</v>
      </c>
      <c r="DR3" s="34" t="s">
        <v>71</v>
      </c>
      <c r="DS3" s="3" t="s">
        <v>65</v>
      </c>
      <c r="DT3" s="4" t="s">
        <v>72</v>
      </c>
      <c r="DU3" s="5" t="s">
        <v>57</v>
      </c>
      <c r="DV3" s="6" t="s">
        <v>58</v>
      </c>
      <c r="DW3" s="6" t="s">
        <v>70</v>
      </c>
      <c r="DX3" s="7" t="s">
        <v>59</v>
      </c>
      <c r="DY3" s="7" t="s">
        <v>60</v>
      </c>
      <c r="DZ3" s="32" t="s">
        <v>61</v>
      </c>
      <c r="EA3" s="8" t="s">
        <v>71</v>
      </c>
      <c r="EB3" s="9" t="s">
        <v>68</v>
      </c>
      <c r="EC3" s="34" t="s">
        <v>71</v>
      </c>
      <c r="ED3" s="3" t="s">
        <v>65</v>
      </c>
      <c r="EE3" s="4" t="s">
        <v>72</v>
      </c>
      <c r="EF3" s="5" t="s">
        <v>57</v>
      </c>
      <c r="EG3" s="6" t="s">
        <v>58</v>
      </c>
      <c r="EH3" s="6" t="s">
        <v>70</v>
      </c>
      <c r="EI3" s="7" t="s">
        <v>59</v>
      </c>
      <c r="EJ3" s="7" t="s">
        <v>60</v>
      </c>
      <c r="EK3" s="32" t="s">
        <v>61</v>
      </c>
      <c r="EL3" s="8" t="s">
        <v>71</v>
      </c>
      <c r="EM3" s="9" t="s">
        <v>68</v>
      </c>
      <c r="EN3" s="34" t="s">
        <v>71</v>
      </c>
      <c r="EO3" s="3" t="s">
        <v>65</v>
      </c>
      <c r="EP3" s="4" t="s">
        <v>72</v>
      </c>
      <c r="EQ3" s="5" t="s">
        <v>57</v>
      </c>
      <c r="ER3" s="6" t="s">
        <v>58</v>
      </c>
      <c r="ES3" s="6" t="s">
        <v>70</v>
      </c>
      <c r="ET3" s="7" t="s">
        <v>59</v>
      </c>
      <c r="EU3" s="7" t="s">
        <v>60</v>
      </c>
      <c r="EV3" s="32" t="s">
        <v>61</v>
      </c>
      <c r="EW3" s="8" t="s">
        <v>71</v>
      </c>
      <c r="EX3" s="9" t="s">
        <v>68</v>
      </c>
      <c r="EY3" s="34" t="s">
        <v>71</v>
      </c>
      <c r="EZ3" s="3" t="s">
        <v>65</v>
      </c>
      <c r="FA3" s="4" t="s">
        <v>72</v>
      </c>
      <c r="FB3" s="5" t="s">
        <v>57</v>
      </c>
      <c r="FC3" s="6" t="s">
        <v>58</v>
      </c>
      <c r="FD3" s="6" t="s">
        <v>70</v>
      </c>
      <c r="FE3" s="7" t="s">
        <v>59</v>
      </c>
      <c r="FF3" s="7" t="s">
        <v>60</v>
      </c>
      <c r="FG3" s="32" t="s">
        <v>61</v>
      </c>
      <c r="FH3" s="8" t="s">
        <v>71</v>
      </c>
      <c r="FI3" s="9" t="s">
        <v>68</v>
      </c>
      <c r="FJ3" s="34" t="s">
        <v>71</v>
      </c>
      <c r="FK3" s="3" t="s">
        <v>65</v>
      </c>
      <c r="FL3" s="4" t="s">
        <v>72</v>
      </c>
      <c r="FM3" s="5" t="s">
        <v>57</v>
      </c>
      <c r="FN3" s="6" t="s">
        <v>58</v>
      </c>
      <c r="FO3" s="6" t="s">
        <v>70</v>
      </c>
      <c r="FP3" s="7" t="s">
        <v>59</v>
      </c>
      <c r="FQ3" s="7" t="s">
        <v>60</v>
      </c>
      <c r="FR3" s="32" t="s">
        <v>61</v>
      </c>
      <c r="FS3" s="8" t="s">
        <v>71</v>
      </c>
      <c r="FT3" s="9" t="s">
        <v>68</v>
      </c>
      <c r="FU3" s="34" t="s">
        <v>71</v>
      </c>
      <c r="FV3" s="3" t="s">
        <v>65</v>
      </c>
      <c r="FW3" s="4" t="s">
        <v>72</v>
      </c>
      <c r="FX3" s="5" t="s">
        <v>57</v>
      </c>
      <c r="FY3" s="6" t="s">
        <v>58</v>
      </c>
      <c r="FZ3" s="6" t="s">
        <v>70</v>
      </c>
      <c r="GA3" s="7" t="s">
        <v>59</v>
      </c>
      <c r="GB3" s="7" t="s">
        <v>60</v>
      </c>
      <c r="GC3" s="32" t="s">
        <v>61</v>
      </c>
      <c r="GD3" s="8" t="s">
        <v>71</v>
      </c>
      <c r="GE3" s="9" t="s">
        <v>68</v>
      </c>
      <c r="GF3" s="34" t="s">
        <v>71</v>
      </c>
      <c r="GG3" s="3" t="s">
        <v>65</v>
      </c>
      <c r="GH3" s="4" t="s">
        <v>72</v>
      </c>
      <c r="GI3" s="5" t="s">
        <v>57</v>
      </c>
      <c r="GJ3" s="6" t="s">
        <v>58</v>
      </c>
      <c r="GK3" s="6" t="s">
        <v>70</v>
      </c>
      <c r="GL3" s="7" t="s">
        <v>59</v>
      </c>
      <c r="GM3" s="7" t="s">
        <v>60</v>
      </c>
      <c r="GN3" s="32" t="s">
        <v>61</v>
      </c>
      <c r="GO3" s="8" t="s">
        <v>71</v>
      </c>
      <c r="GP3" s="9" t="s">
        <v>68</v>
      </c>
      <c r="GQ3" s="34" t="s">
        <v>71</v>
      </c>
      <c r="GR3" s="36" t="s">
        <v>65</v>
      </c>
      <c r="GS3" s="37" t="s">
        <v>72</v>
      </c>
      <c r="GT3" s="38" t="s">
        <v>57</v>
      </c>
      <c r="GU3" s="39" t="s">
        <v>58</v>
      </c>
      <c r="GV3" s="39" t="s">
        <v>70</v>
      </c>
      <c r="GW3" s="40" t="s">
        <v>59</v>
      </c>
      <c r="GX3" s="40" t="s">
        <v>60</v>
      </c>
      <c r="GY3" s="41" t="s">
        <v>61</v>
      </c>
      <c r="GZ3" s="42" t="s">
        <v>71</v>
      </c>
      <c r="HA3" s="43" t="s">
        <v>68</v>
      </c>
      <c r="HB3" s="44" t="s">
        <v>71</v>
      </c>
      <c r="HC3" s="3" t="s">
        <v>65</v>
      </c>
      <c r="HD3" s="4" t="s">
        <v>72</v>
      </c>
      <c r="HE3" s="5" t="s">
        <v>57</v>
      </c>
      <c r="HF3" s="6" t="s">
        <v>58</v>
      </c>
      <c r="HG3" s="6" t="s">
        <v>70</v>
      </c>
      <c r="HH3" s="7" t="s">
        <v>59</v>
      </c>
      <c r="HI3" s="7" t="s">
        <v>60</v>
      </c>
      <c r="HJ3" s="32" t="s">
        <v>61</v>
      </c>
      <c r="HK3" s="8" t="s">
        <v>71</v>
      </c>
      <c r="HL3" s="9" t="s">
        <v>68</v>
      </c>
      <c r="HM3" s="34" t="s">
        <v>71</v>
      </c>
      <c r="HN3" s="3" t="s">
        <v>65</v>
      </c>
      <c r="HO3" s="4" t="s">
        <v>72</v>
      </c>
      <c r="HP3" s="5" t="s">
        <v>57</v>
      </c>
      <c r="HQ3" s="6" t="s">
        <v>58</v>
      </c>
      <c r="HR3" s="6" t="s">
        <v>70</v>
      </c>
      <c r="HS3" s="7" t="s">
        <v>59</v>
      </c>
      <c r="HT3" s="7" t="s">
        <v>60</v>
      </c>
      <c r="HU3" s="32" t="s">
        <v>61</v>
      </c>
      <c r="HV3" s="8" t="s">
        <v>71</v>
      </c>
      <c r="HW3" s="9" t="s">
        <v>68</v>
      </c>
      <c r="HX3" s="34" t="s">
        <v>71</v>
      </c>
      <c r="HY3" s="164" t="s">
        <v>75</v>
      </c>
      <c r="HZ3" s="165" t="s">
        <v>76</v>
      </c>
      <c r="IA3" s="165" t="s">
        <v>77</v>
      </c>
      <c r="IB3" s="165" t="s">
        <v>76</v>
      </c>
      <c r="IC3" s="148" t="s">
        <v>80</v>
      </c>
      <c r="ID3" s="165" t="s">
        <v>76</v>
      </c>
      <c r="IE3" s="165" t="s">
        <v>66</v>
      </c>
      <c r="IF3" s="166" t="s">
        <v>67</v>
      </c>
      <c r="IG3" s="283"/>
      <c r="IH3" s="31"/>
      <c r="II3" s="31"/>
      <c r="IJ3" s="31"/>
      <c r="IK3" s="31"/>
      <c r="IL3" s="31"/>
      <c r="IM3" s="31"/>
      <c r="IN3" s="31"/>
      <c r="IO3" s="31"/>
      <c r="IP3" s="31"/>
      <c r="IQ3" s="31"/>
      <c r="IR3" s="31"/>
      <c r="IS3" s="31"/>
      <c r="IT3" s="31"/>
      <c r="IU3" s="31"/>
      <c r="IV3" s="31"/>
      <c r="IW3" s="31"/>
      <c r="IX3" s="31"/>
      <c r="IY3" s="31"/>
      <c r="IZ3" s="31"/>
      <c r="JA3" s="31"/>
      <c r="JB3" s="31"/>
      <c r="JC3" s="31"/>
      <c r="JD3" s="31"/>
      <c r="JE3" s="31"/>
      <c r="JF3" s="31"/>
      <c r="JG3" s="31"/>
      <c r="JH3" s="31"/>
      <c r="JI3" s="31"/>
      <c r="JJ3" s="31"/>
      <c r="JK3" s="31"/>
      <c r="JL3" s="31"/>
      <c r="JM3" s="31"/>
      <c r="JN3" s="31"/>
      <c r="JO3" s="31"/>
      <c r="JP3" s="31"/>
      <c r="JQ3" s="31"/>
      <c r="JR3" s="31"/>
      <c r="JS3" s="31"/>
      <c r="JT3" s="31"/>
      <c r="JU3" s="31"/>
      <c r="JV3" s="31"/>
      <c r="JW3" s="31"/>
      <c r="JX3" s="31"/>
      <c r="JY3" s="31"/>
      <c r="JZ3" s="31"/>
      <c r="KA3" s="31"/>
      <c r="KB3" s="31"/>
      <c r="KC3" s="31"/>
      <c r="KD3" s="31"/>
      <c r="KE3" s="31"/>
      <c r="KF3" s="31"/>
      <c r="KG3" s="31"/>
      <c r="KH3" s="31"/>
      <c r="KI3" s="31"/>
      <c r="KJ3" s="31"/>
      <c r="KK3" s="31"/>
      <c r="KL3" s="31"/>
      <c r="KM3" s="31"/>
      <c r="KN3" s="31"/>
      <c r="KO3" s="31"/>
      <c r="KP3" s="31"/>
      <c r="KQ3" s="31"/>
      <c r="KR3" s="31"/>
      <c r="KS3" s="31"/>
      <c r="KT3" s="31"/>
      <c r="KU3" s="31"/>
      <c r="KV3" s="31"/>
      <c r="KW3" s="31"/>
      <c r="KX3" s="31"/>
      <c r="KY3" s="31"/>
      <c r="KZ3" s="31"/>
      <c r="LA3" s="31"/>
      <c r="LB3" s="31"/>
      <c r="LC3" s="31"/>
      <c r="LD3" s="31"/>
      <c r="LE3" s="31"/>
      <c r="LF3" s="31"/>
      <c r="LG3" s="31"/>
      <c r="LH3" s="31"/>
      <c r="LI3" s="31"/>
      <c r="LJ3" s="31"/>
      <c r="LK3" s="31"/>
      <c r="LL3" s="31"/>
      <c r="LM3" s="31"/>
      <c r="LN3" s="31"/>
      <c r="LO3" s="31"/>
      <c r="LP3" s="31"/>
      <c r="LQ3" s="31"/>
      <c r="LR3" s="31"/>
      <c r="LS3" s="31"/>
      <c r="LT3" s="31"/>
      <c r="LU3" s="31"/>
      <c r="LV3" s="31"/>
      <c r="LW3" s="31"/>
      <c r="LX3" s="31"/>
      <c r="LY3" s="31"/>
      <c r="LZ3" s="31"/>
      <c r="MA3" s="31"/>
      <c r="MB3" s="31"/>
      <c r="MC3" s="31"/>
      <c r="MD3" s="31"/>
      <c r="ME3" s="31"/>
      <c r="MF3" s="31"/>
      <c r="MG3" s="31"/>
      <c r="MH3" s="31"/>
      <c r="MI3" s="31"/>
      <c r="MJ3" s="31"/>
      <c r="MK3" s="31"/>
      <c r="ML3" s="31"/>
      <c r="MM3" s="31"/>
    </row>
    <row r="4" spans="1:351" s="84" customFormat="1" x14ac:dyDescent="0.2">
      <c r="A4" s="75" t="s">
        <v>20</v>
      </c>
      <c r="B4" s="79">
        <v>74.88</v>
      </c>
      <c r="C4" s="67">
        <v>74.88</v>
      </c>
      <c r="D4" s="80">
        <f>C4-C23</f>
        <v>23.75</v>
      </c>
      <c r="E4" s="81">
        <f>D4/D23</f>
        <v>1.31</v>
      </c>
      <c r="F4" s="82">
        <f>RANK(E4,E4:E22,0)</f>
        <v>2</v>
      </c>
      <c r="G4" s="99">
        <f t="shared" ref="G4:G22" si="0">C4-B4</f>
        <v>0</v>
      </c>
      <c r="H4" s="99">
        <f>G4-G23</f>
        <v>-0.5</v>
      </c>
      <c r="I4" s="100">
        <f>H4-H23</f>
        <v>-2.46</v>
      </c>
      <c r="J4" s="101">
        <f>RANK(I4,I4:I22,0)</f>
        <v>6</v>
      </c>
      <c r="K4" s="102">
        <f t="shared" ref="K4:K22" si="1">IF(B4=0,0,(C4-B4)/B4)*100</f>
        <v>0</v>
      </c>
      <c r="L4" s="101">
        <f>RANK(K4,K4:K22,0)</f>
        <v>6</v>
      </c>
      <c r="M4" s="79">
        <v>335</v>
      </c>
      <c r="N4" s="67">
        <v>369</v>
      </c>
      <c r="O4" s="80">
        <f t="shared" ref="O4" si="2">N4-N23</f>
        <v>-550.84</v>
      </c>
      <c r="P4" s="81">
        <f t="shared" ref="P4" si="3">O4/O23</f>
        <v>-0.48</v>
      </c>
      <c r="Q4" s="82">
        <f t="shared" ref="Q4" si="4">RANK(P4,P4:P22,0)</f>
        <v>11</v>
      </c>
      <c r="R4" s="99">
        <f t="shared" ref="R4:R22" si="5">N4-M4</f>
        <v>34</v>
      </c>
      <c r="S4" s="99">
        <f t="shared" ref="S4:T4" si="6">R4-R23</f>
        <v>-208.05</v>
      </c>
      <c r="T4" s="100">
        <f t="shared" si="6"/>
        <v>-836.27</v>
      </c>
      <c r="U4" s="101">
        <f t="shared" ref="U4" si="7">RANK(T4,T4:T22,0)</f>
        <v>11</v>
      </c>
      <c r="V4" s="102">
        <f t="shared" ref="V4:V22" si="8">IF(M4=0,0,(N4-M4)/M4)*100</f>
        <v>10.15</v>
      </c>
      <c r="W4" s="101">
        <f t="shared" ref="W4" si="9">RANK(V4,V4:V22,0)</f>
        <v>9</v>
      </c>
      <c r="X4" s="79">
        <v>30</v>
      </c>
      <c r="Y4" s="67">
        <v>30.92</v>
      </c>
      <c r="Z4" s="80">
        <f t="shared" ref="Z4" si="10">Y4-Y23</f>
        <v>0.28000000000000003</v>
      </c>
      <c r="AA4" s="81">
        <f t="shared" ref="AA4" si="11">Z4/Z23</f>
        <v>0.05</v>
      </c>
      <c r="AB4" s="82">
        <f t="shared" ref="AB4" si="12">RANK(AA4,AA4:AA22,0)</f>
        <v>9</v>
      </c>
      <c r="AC4" s="99">
        <f t="shared" ref="AC4:AC22" si="13">Y4-X4</f>
        <v>0.92</v>
      </c>
      <c r="AD4" s="99">
        <f t="shared" ref="AD4:AE4" si="14">AC4-AC23</f>
        <v>0.54</v>
      </c>
      <c r="AE4" s="100">
        <f t="shared" si="14"/>
        <v>0.16</v>
      </c>
      <c r="AF4" s="101">
        <f t="shared" ref="AF4" si="15">RANK(AE4,AE4:AE22,0)</f>
        <v>2</v>
      </c>
      <c r="AG4" s="102">
        <f t="shared" ref="AG4:AG22" si="16">IF(X4=0,0,(Y4-X4)/X4)*100</f>
        <v>3.07</v>
      </c>
      <c r="AH4" s="101">
        <f t="shared" ref="AH4" si="17">RANK(AG4,AG4:AG22,0)</f>
        <v>1</v>
      </c>
      <c r="AI4" s="79">
        <v>47.86</v>
      </c>
      <c r="AJ4" s="67">
        <v>76.875</v>
      </c>
      <c r="AK4" s="80">
        <f t="shared" ref="AK4" si="18">AJ4-AJ23</f>
        <v>-49.51</v>
      </c>
      <c r="AL4" s="81">
        <f t="shared" ref="AL4" si="19">AK4/AK23</f>
        <v>-0.38</v>
      </c>
      <c r="AM4" s="82">
        <f t="shared" ref="AM4" si="20">RANK(AL4,AL4:AL22,0)</f>
        <v>13</v>
      </c>
      <c r="AN4" s="99">
        <f t="shared" ref="AN4:AN22" si="21">AJ4-AI4</f>
        <v>29.02</v>
      </c>
      <c r="AO4" s="99">
        <f t="shared" ref="AO4:AP4" si="22">AN4-AN23</f>
        <v>-20.36</v>
      </c>
      <c r="AP4" s="100">
        <f t="shared" si="22"/>
        <v>-99.8</v>
      </c>
      <c r="AQ4" s="101">
        <f t="shared" ref="AQ4" si="23">RANK(AP4,AP4:AP22,0)</f>
        <v>9</v>
      </c>
      <c r="AR4" s="102">
        <f t="shared" ref="AR4:AR22" si="24">IF(AI4=0,0,(AJ4-AI4)/AI4)*100</f>
        <v>60.62</v>
      </c>
      <c r="AS4" s="101">
        <f t="shared" ref="AS4" si="25">RANK(AR4,AR4:AR22,0)</f>
        <v>7</v>
      </c>
      <c r="AT4" s="79">
        <v>0</v>
      </c>
      <c r="AU4" s="67">
        <v>28.31</v>
      </c>
      <c r="AV4" s="80">
        <f t="shared" ref="AV4" si="26">AU4-AU23</f>
        <v>-7.36</v>
      </c>
      <c r="AW4" s="81">
        <f t="shared" ref="AW4" si="27">AV4/AV23</f>
        <v>-0.27</v>
      </c>
      <c r="AX4" s="82">
        <f t="shared" ref="AX4" si="28">RANK(AW4,AW4:AW22,0)</f>
        <v>12</v>
      </c>
      <c r="AY4" s="99">
        <f t="shared" ref="AY4:AY22" si="29">AU4-AT4</f>
        <v>28.31</v>
      </c>
      <c r="AZ4" s="99">
        <f t="shared" ref="AZ4:BA4" si="30">AY4-AY23</f>
        <v>0.28999999999999998</v>
      </c>
      <c r="BA4" s="100">
        <f t="shared" si="30"/>
        <v>-27.28</v>
      </c>
      <c r="BB4" s="101">
        <f t="shared" ref="BB4" si="31">RANK(BA4,BA4:BA22,0)</f>
        <v>9</v>
      </c>
      <c r="BC4" s="102">
        <f t="shared" ref="BC4:BC22" si="32">IF(AT4=0,0,(AU4-AT4)/AT4)*100</f>
        <v>0</v>
      </c>
      <c r="BD4" s="101">
        <f t="shared" ref="BD4" si="33">RANK(BC4,BC4:BC22,0)</f>
        <v>6</v>
      </c>
      <c r="BE4" s="79">
        <v>71.459999999999994</v>
      </c>
      <c r="BF4" s="67">
        <v>74.09</v>
      </c>
      <c r="BG4" s="80">
        <f t="shared" ref="BG4" si="34">BF4-BF23</f>
        <v>-7.57</v>
      </c>
      <c r="BH4" s="81">
        <f t="shared" ref="BH4" si="35">BG4/BG23</f>
        <v>-0.59</v>
      </c>
      <c r="BI4" s="82">
        <f t="shared" ref="BI4" si="36">RANK(BH4,BH4:BH22,0)</f>
        <v>16</v>
      </c>
      <c r="BJ4" s="99">
        <f t="shared" ref="BJ4:BJ22" si="37">BF4-BE4</f>
        <v>2.63</v>
      </c>
      <c r="BK4" s="99">
        <f t="shared" ref="BK4:BL4" si="38">BJ4-BJ23</f>
        <v>-3.13</v>
      </c>
      <c r="BL4" s="100">
        <f t="shared" si="38"/>
        <v>-14.62</v>
      </c>
      <c r="BM4" s="101">
        <f t="shared" ref="BM4" si="39">RANK(BL4,BL4:BL22,0)</f>
        <v>6</v>
      </c>
      <c r="BN4" s="102">
        <f t="shared" ref="BN4:BN22" si="40">IF(BE4=0,0,(BF4-BE4)/BE4)*100</f>
        <v>3.68</v>
      </c>
      <c r="BO4" s="101">
        <f t="shared" ref="BO4" si="41">RANK(BN4,BN4:BN22,0)</f>
        <v>6</v>
      </c>
      <c r="BP4" s="79">
        <v>1.4650000000000001</v>
      </c>
      <c r="BQ4" s="67">
        <v>1.45</v>
      </c>
      <c r="BR4" s="80">
        <f t="shared" ref="BR4" si="42">BQ4-BQ23</f>
        <v>-0.57999999999999996</v>
      </c>
      <c r="BS4" s="81">
        <f t="shared" ref="BS4" si="43">BR4/BR23</f>
        <v>-0.53</v>
      </c>
      <c r="BT4" s="82">
        <f t="shared" ref="BT4" si="44">RANK(BS4,BS4:BS22,0)</f>
        <v>14</v>
      </c>
      <c r="BU4" s="99">
        <f t="shared" ref="BU4:BU22" si="45">BQ4-BP4</f>
        <v>-0.02</v>
      </c>
      <c r="BV4" s="99">
        <f t="shared" ref="BV4:BW4" si="46">BU4-BU23</f>
        <v>0.64</v>
      </c>
      <c r="BW4" s="100">
        <f t="shared" si="46"/>
        <v>-2.1800000000000002</v>
      </c>
      <c r="BX4" s="101">
        <f t="shared" ref="BX4" si="47">RANK(BW4,BW4:BW22,0)</f>
        <v>16</v>
      </c>
      <c r="BY4" s="102">
        <f t="shared" ref="BY4:BY22" si="48">IF(BP4=0,0,(BQ4-BP4)/BP4)*100</f>
        <v>-1.02</v>
      </c>
      <c r="BZ4" s="101">
        <f t="shared" ref="BZ4" si="49">RANK(BY4,BY4:BY22,0)</f>
        <v>17</v>
      </c>
      <c r="CA4" s="79">
        <v>100.34</v>
      </c>
      <c r="CB4" s="67">
        <v>97.82</v>
      </c>
      <c r="CC4" s="80">
        <f t="shared" ref="CC4" si="50">CB4-CB23</f>
        <v>-2.74</v>
      </c>
      <c r="CD4" s="81">
        <f t="shared" ref="CD4" si="51">CC4/CC23</f>
        <v>-1.9</v>
      </c>
      <c r="CE4" s="82">
        <f t="shared" ref="CE4" si="52">RANK(CD4,CD4:CD22,0)</f>
        <v>19</v>
      </c>
      <c r="CF4" s="99">
        <f t="shared" ref="CF4:CF22" si="53">CB4-CA4</f>
        <v>-2.52</v>
      </c>
      <c r="CG4" s="99">
        <f t="shared" ref="CG4:CH4" si="54">CF4-CF23</f>
        <v>-2.25</v>
      </c>
      <c r="CH4" s="100">
        <f t="shared" si="54"/>
        <v>-3.84</v>
      </c>
      <c r="CI4" s="101">
        <f t="shared" ref="CI4" si="55">RANK(CH4,CH4:CH22,0)</f>
        <v>18</v>
      </c>
      <c r="CJ4" s="102">
        <f t="shared" ref="CJ4:CJ22" si="56">IF(CA4=0,0,(CB4-CA4)/CA4)*100</f>
        <v>-2.5099999999999998</v>
      </c>
      <c r="CK4" s="101">
        <f t="shared" ref="CK4" si="57">RANK(CJ4,CJ4:CJ22,0)</f>
        <v>18</v>
      </c>
      <c r="CL4" s="79">
        <v>16.72</v>
      </c>
      <c r="CM4" s="67">
        <v>15.22</v>
      </c>
      <c r="CN4" s="80">
        <f t="shared" ref="CN4" si="58">CM4-CM23</f>
        <v>-1.46</v>
      </c>
      <c r="CO4" s="81">
        <f t="shared" ref="CO4" si="59">CN4/CN23</f>
        <v>-0.63</v>
      </c>
      <c r="CP4" s="82">
        <f t="shared" ref="CP4" si="60">RANK(CO4,CO4:CO22,0)</f>
        <v>14</v>
      </c>
      <c r="CQ4" s="99">
        <f t="shared" ref="CQ4:CQ22" si="61">CM4-CL4</f>
        <v>-1.5</v>
      </c>
      <c r="CR4" s="99">
        <f t="shared" ref="CR4:CS4" si="62">CQ4-CQ23</f>
        <v>-0.38</v>
      </c>
      <c r="CS4" s="100">
        <f t="shared" si="62"/>
        <v>-2.48</v>
      </c>
      <c r="CT4" s="101">
        <f t="shared" ref="CT4" si="63">RANK(CS4,CS4:CS22,0)</f>
        <v>16</v>
      </c>
      <c r="CU4" s="102">
        <f t="shared" ref="CU4:CU22" si="64">IF(CL4=0,0,(CM4-CL4)/CL4)*100</f>
        <v>-8.9700000000000006</v>
      </c>
      <c r="CV4" s="101">
        <f t="shared" ref="CV4" si="65">RANK(CU4,CU4:CU22,0)</f>
        <v>16</v>
      </c>
      <c r="CW4" s="79">
        <v>3.36</v>
      </c>
      <c r="CX4" s="67">
        <v>2.97</v>
      </c>
      <c r="CY4" s="80">
        <f t="shared" ref="CY4" si="66">CX4-CX23</f>
        <v>-3.82</v>
      </c>
      <c r="CZ4" s="81">
        <f t="shared" ref="CZ4" si="67">CY4/CY23</f>
        <v>-1.06</v>
      </c>
      <c r="DA4" s="82">
        <f t="shared" ref="DA4" si="68">RANK(CZ4,CZ4:CZ22,0)</f>
        <v>17</v>
      </c>
      <c r="DB4" s="99">
        <f t="shared" ref="DB4:DB22" si="69">CX4-CW4</f>
        <v>-0.39</v>
      </c>
      <c r="DC4" s="99">
        <f t="shared" ref="DC4:DD4" si="70">DB4-DB23</f>
        <v>-1.22</v>
      </c>
      <c r="DD4" s="100">
        <f t="shared" si="70"/>
        <v>-2.88</v>
      </c>
      <c r="DE4" s="101">
        <f t="shared" ref="DE4" si="71">RANK(DD4,DD4:DD22,0)</f>
        <v>17</v>
      </c>
      <c r="DF4" s="102">
        <f t="shared" ref="DF4:DF22" si="72">IF(CW4=0,0,(CX4-CW4)/CW4)*100</f>
        <v>-11.61</v>
      </c>
      <c r="DG4" s="101">
        <f t="shared" ref="DG4" si="73">RANK(DF4,DF4:DF22,0)</f>
        <v>18</v>
      </c>
      <c r="DH4" s="79">
        <v>141.13999999999999</v>
      </c>
      <c r="DI4" s="67">
        <v>146.56</v>
      </c>
      <c r="DJ4" s="80">
        <f t="shared" ref="DJ4" si="74">DI4-DI23</f>
        <v>30.72</v>
      </c>
      <c r="DK4" s="81">
        <f t="shared" ref="DK4" si="75">DJ4/DJ23</f>
        <v>1.98</v>
      </c>
      <c r="DL4" s="82">
        <f t="shared" ref="DL4" si="76">RANK(DK4,DK4:DK22,0)</f>
        <v>1</v>
      </c>
      <c r="DM4" s="99">
        <f t="shared" ref="DM4:DM22" si="77">DI4-DH4</f>
        <v>5.42</v>
      </c>
      <c r="DN4" s="99">
        <f t="shared" ref="DN4:DO4" si="78">DM4-DM23</f>
        <v>3.63</v>
      </c>
      <c r="DO4" s="100">
        <f t="shared" si="78"/>
        <v>-9.09</v>
      </c>
      <c r="DP4" s="101">
        <f t="shared" ref="DP4" si="79">RANK(DO4,DO4:DO22,0)</f>
        <v>5</v>
      </c>
      <c r="DQ4" s="102">
        <f t="shared" ref="DQ4:DQ22" si="80">IF(DH4=0,0,(DI4-DH4)/DH4)*100</f>
        <v>3.84</v>
      </c>
      <c r="DR4" s="101">
        <f t="shared" ref="DR4" si="81">RANK(DQ4,DQ4:DQ22,0)</f>
        <v>6</v>
      </c>
      <c r="DS4" s="79">
        <v>0</v>
      </c>
      <c r="DT4" s="67">
        <v>0</v>
      </c>
      <c r="DU4" s="80">
        <f t="shared" ref="DU4" si="82">DT4-DT23</f>
        <v>0</v>
      </c>
      <c r="DV4" s="81">
        <f>IF(DU23=0,0,DU4/DU23)</f>
        <v>0</v>
      </c>
      <c r="DW4" s="82">
        <f t="shared" ref="DW4" si="83">RANK(DV4,DV4:DV22,0)</f>
        <v>1</v>
      </c>
      <c r="DX4" s="99">
        <f t="shared" ref="DX4:DX22" si="84">DT4-DS4</f>
        <v>0</v>
      </c>
      <c r="DY4" s="99">
        <f t="shared" ref="DY4:DZ4" si="85">DX4-DX23</f>
        <v>0</v>
      </c>
      <c r="DZ4" s="100">
        <f t="shared" si="85"/>
        <v>0</v>
      </c>
      <c r="EA4" s="101">
        <f t="shared" ref="EA4" si="86">RANK(DZ4,DZ4:DZ22,0)</f>
        <v>1</v>
      </c>
      <c r="EB4" s="102">
        <f t="shared" ref="EB4:EB22" si="87">IF(DS4=0,0,(DT4-DS4)/DS4)*100</f>
        <v>0</v>
      </c>
      <c r="EC4" s="101">
        <f t="shared" ref="EC4" si="88">RANK(EB4,EB4:EB22,0)</f>
        <v>1</v>
      </c>
      <c r="ED4" s="79">
        <v>20.5</v>
      </c>
      <c r="EE4" s="67">
        <v>17.27</v>
      </c>
      <c r="EF4" s="80">
        <f t="shared" ref="EF4" si="89">EE4-EE23</f>
        <v>2.8</v>
      </c>
      <c r="EG4" s="81">
        <f t="shared" ref="EG4" si="90">EF4/EF23</f>
        <v>0.33</v>
      </c>
      <c r="EH4" s="82">
        <f t="shared" ref="EH4" si="91">RANK(EG4,EG4:EG22,0)</f>
        <v>7</v>
      </c>
      <c r="EI4" s="99">
        <f t="shared" ref="EI4:EI22" si="92">EE4-ED4</f>
        <v>-3.23</v>
      </c>
      <c r="EJ4" s="99">
        <f t="shared" ref="EJ4:EK4" si="93">EI4-EI23</f>
        <v>-1.34</v>
      </c>
      <c r="EK4" s="100">
        <f t="shared" si="93"/>
        <v>-4.18</v>
      </c>
      <c r="EL4" s="101">
        <f t="shared" ref="EL4" si="94">RANK(EK4,EK4:EK22,0)</f>
        <v>13</v>
      </c>
      <c r="EM4" s="102">
        <f t="shared" ref="EM4:EM22" si="95">IF(ED4=0,0,(EE4-ED4)/ED4)*100</f>
        <v>-15.76</v>
      </c>
      <c r="EN4" s="101">
        <f t="shared" ref="EN4" si="96">RANK(EM4,EM4:EM22,0)</f>
        <v>12</v>
      </c>
      <c r="EO4" s="79">
        <v>17.72</v>
      </c>
      <c r="EP4" s="67">
        <v>18.22</v>
      </c>
      <c r="EQ4" s="80">
        <f t="shared" ref="EQ4" si="97">EP4-EP23</f>
        <v>1.9</v>
      </c>
      <c r="ER4" s="81">
        <f t="shared" ref="ER4" si="98">EQ4/EQ23</f>
        <v>0.2</v>
      </c>
      <c r="ES4" s="82">
        <f t="shared" ref="ES4" si="99">RANK(ER4,ER4:ER22,0)</f>
        <v>7</v>
      </c>
      <c r="ET4" s="99">
        <f t="shared" ref="ET4:ET22" si="100">EP4-EO4</f>
        <v>0.5</v>
      </c>
      <c r="EU4" s="99">
        <f t="shared" ref="EU4:EV4" si="101">ET4-ET23</f>
        <v>4.12</v>
      </c>
      <c r="EV4" s="100">
        <f t="shared" si="101"/>
        <v>-9.4600000000000009</v>
      </c>
      <c r="EW4" s="101">
        <f t="shared" ref="EW4" si="102">RANK(EV4,EV4:EV22,0)</f>
        <v>8</v>
      </c>
      <c r="EX4" s="102">
        <f t="shared" ref="EX4:EX22" si="103">IF(EO4=0,0,(EP4-EO4)/EO4)*100</f>
        <v>2.82</v>
      </c>
      <c r="EY4" s="101">
        <f t="shared" ref="EY4" si="104">RANK(EX4,EX4:EX22,0)</f>
        <v>8</v>
      </c>
      <c r="EZ4" s="79">
        <v>0</v>
      </c>
      <c r="FA4" s="67">
        <v>0</v>
      </c>
      <c r="FB4" s="80">
        <f t="shared" ref="FB4" si="105">FA4-FA23</f>
        <v>-4.9400000000000004</v>
      </c>
      <c r="FC4" s="81">
        <f t="shared" ref="FC4" si="106">FB4/FB23</f>
        <v>-0.51</v>
      </c>
      <c r="FD4" s="82">
        <f t="shared" ref="FD4" si="107">RANK(FC4,FC4:FC22,0)</f>
        <v>8</v>
      </c>
      <c r="FE4" s="99">
        <f t="shared" ref="FE4:FE22" si="108">FA4-EZ4</f>
        <v>0</v>
      </c>
      <c r="FF4" s="99">
        <f t="shared" ref="FF4:FG4" si="109">FE4-FE23</f>
        <v>-3.28</v>
      </c>
      <c r="FG4" s="100">
        <f t="shared" si="109"/>
        <v>-11.56</v>
      </c>
      <c r="FH4" s="101">
        <f t="shared" ref="FH4" si="110">RANK(FG4,FG4:FG22,0)</f>
        <v>4</v>
      </c>
      <c r="FI4" s="102">
        <f t="shared" ref="FI4:FI22" si="111">IF(EZ4=0,0,(FA4-EZ4)/EZ4)*100</f>
        <v>0</v>
      </c>
      <c r="FJ4" s="101">
        <f t="shared" ref="FJ4" si="112">RANK(FI4,FI4:FI22,0)</f>
        <v>1</v>
      </c>
      <c r="FK4" s="79">
        <v>3281.5</v>
      </c>
      <c r="FL4" s="67">
        <v>5020.24</v>
      </c>
      <c r="FM4" s="80">
        <f t="shared" ref="FM4" si="113">FL4-FL23</f>
        <v>-2996.55</v>
      </c>
      <c r="FN4" s="81">
        <f t="shared" ref="FN4" si="114">FM4/FM23</f>
        <v>-0.49</v>
      </c>
      <c r="FO4" s="82">
        <f t="shared" ref="FO4" si="115">RANK(FN4,FN4:FN22,0)</f>
        <v>13</v>
      </c>
      <c r="FP4" s="99">
        <f t="shared" ref="FP4:FP22" si="116">FL4-FK4</f>
        <v>1738.74</v>
      </c>
      <c r="FQ4" s="99">
        <f t="shared" ref="FQ4:FR4" si="117">FP4-FP23</f>
        <v>1654.4</v>
      </c>
      <c r="FR4" s="100">
        <f t="shared" si="117"/>
        <v>-3073.97</v>
      </c>
      <c r="FS4" s="101">
        <f t="shared" ref="FS4" si="118">RANK(FR4,FR4:FR22,0)</f>
        <v>8</v>
      </c>
      <c r="FT4" s="102">
        <f t="shared" ref="FT4:FT22" si="119">IF(FK4=0,0,(FL4-FK4)/FK4)*100</f>
        <v>52.99</v>
      </c>
      <c r="FU4" s="101">
        <f t="shared" ref="FU4" si="120">RANK(FT4,FT4:FT22,0)</f>
        <v>5</v>
      </c>
      <c r="FV4" s="79">
        <v>5</v>
      </c>
      <c r="FW4" s="67">
        <v>4</v>
      </c>
      <c r="FX4" s="80">
        <f t="shared" ref="FX4" si="121">FW4-FW23</f>
        <v>-0.95</v>
      </c>
      <c r="FY4" s="81">
        <f t="shared" ref="FY4" si="122">FX4/FX23</f>
        <v>-0.18</v>
      </c>
      <c r="FZ4" s="82">
        <f t="shared" ref="FZ4" si="123">RANK(FY4,FY4:FY22,0)</f>
        <v>9</v>
      </c>
      <c r="GA4" s="99">
        <f t="shared" ref="GA4:GA22" si="124">FW4-FV4</f>
        <v>-1</v>
      </c>
      <c r="GB4" s="99">
        <f t="shared" ref="GB4:GC4" si="125">GA4-GA23</f>
        <v>-0.05</v>
      </c>
      <c r="GC4" s="100">
        <f t="shared" si="125"/>
        <v>-2.61</v>
      </c>
      <c r="GD4" s="101">
        <f t="shared" ref="GD4" si="126">RANK(GC4,GC4:GC22,0)</f>
        <v>8</v>
      </c>
      <c r="GE4" s="102">
        <f t="shared" ref="GE4:GE22" si="127">IF(FV4=0,0,(FW4-FV4)/FV4)*100</f>
        <v>-20</v>
      </c>
      <c r="GF4" s="101">
        <f t="shared" ref="GF4" si="128">RANK(GE4,GE4:GE22,0)</f>
        <v>9</v>
      </c>
      <c r="GG4" s="79">
        <v>680000</v>
      </c>
      <c r="GH4" s="67">
        <v>460000</v>
      </c>
      <c r="GI4" s="80">
        <f t="shared" ref="GI4" si="129">GH4-GH23</f>
        <v>-8793363.1600000001</v>
      </c>
      <c r="GJ4" s="81">
        <f t="shared" ref="GJ4" si="130">GI4/GI23</f>
        <v>-0.25</v>
      </c>
      <c r="GK4" s="82">
        <f t="shared" ref="GK4" si="131">RANK(GJ4,GJ4:GJ22,0)</f>
        <v>9</v>
      </c>
      <c r="GL4" s="99">
        <f t="shared" ref="GL4:GL22" si="132">GH4-GG4</f>
        <v>-220000</v>
      </c>
      <c r="GM4" s="99">
        <f t="shared" ref="GM4:GN4" si="133">GL4-GL23</f>
        <v>-8288100</v>
      </c>
      <c r="GN4" s="100">
        <f t="shared" si="133"/>
        <v>-43287681.039999999</v>
      </c>
      <c r="GO4" s="101">
        <f t="shared" ref="GO4" si="134">RANK(GN4,GN4:GN22,0)</f>
        <v>10</v>
      </c>
      <c r="GP4" s="102">
        <f t="shared" ref="GP4:GP22" si="135">IF(GG4=0,0,(GH4-GG4)/GG4)*100</f>
        <v>-32.35</v>
      </c>
      <c r="GQ4" s="101">
        <f t="shared" ref="GQ4" si="136">RANK(GP4,GP4:GP22,0)</f>
        <v>12</v>
      </c>
      <c r="GR4" s="112">
        <v>1</v>
      </c>
      <c r="GS4" s="113">
        <v>1</v>
      </c>
      <c r="GT4" s="114">
        <f t="shared" ref="GT4" si="137">GS4-GS23</f>
        <v>-1</v>
      </c>
      <c r="GU4" s="115">
        <f t="shared" ref="GU4" si="138">GT4/GT23</f>
        <v>-0.3</v>
      </c>
      <c r="GV4" s="116">
        <f>RANK(GU4,GU4:GU22,1)</f>
        <v>10</v>
      </c>
      <c r="GW4" s="117">
        <f t="shared" ref="GW4:GW22" si="139">GS4-GR4</f>
        <v>0</v>
      </c>
      <c r="GX4" s="117">
        <f t="shared" ref="GX4:GY4" si="140">GW4-GW23</f>
        <v>4.05</v>
      </c>
      <c r="GY4" s="118">
        <f t="shared" si="140"/>
        <v>-5.73</v>
      </c>
      <c r="GZ4" s="119">
        <f>RANK(GY4,GY4:GY22,1)</f>
        <v>8</v>
      </c>
      <c r="HA4" s="120">
        <f t="shared" ref="HA4:HA22" si="141">IF(GR4=0,0,(GS4-GR4)/GR4)*100</f>
        <v>0</v>
      </c>
      <c r="HB4" s="119">
        <f>RANK(HA4,HA4:HA22,1)</f>
        <v>8</v>
      </c>
      <c r="HC4" s="79">
        <v>98.07</v>
      </c>
      <c r="HD4" s="67">
        <v>98.08</v>
      </c>
      <c r="HE4" s="80">
        <f t="shared" ref="HE4" si="142">HD4-HD23</f>
        <v>2.56</v>
      </c>
      <c r="HF4" s="81">
        <f>HE4/HE23</f>
        <v>0.27</v>
      </c>
      <c r="HG4" s="82">
        <f t="shared" ref="HG4" si="143">RANK(HF4,HF4:HF22,0)</f>
        <v>13</v>
      </c>
      <c r="HH4" s="99">
        <f t="shared" ref="HH4:HH22" si="144">HD4-HC4</f>
        <v>0.01</v>
      </c>
      <c r="HI4" s="99">
        <f t="shared" ref="HI4:HJ4" si="145">HH4-HH23</f>
        <v>1.65</v>
      </c>
      <c r="HJ4" s="100">
        <f t="shared" si="145"/>
        <v>-5.77</v>
      </c>
      <c r="HK4" s="101">
        <f t="shared" ref="HK4" si="146">RANK(HJ4,HJ4:HJ22,0)</f>
        <v>8</v>
      </c>
      <c r="HL4" s="102">
        <f t="shared" ref="HL4:HL22" si="147">IF(HC4=0,0,(HD4-HC4)/HC4)*100</f>
        <v>0.01</v>
      </c>
      <c r="HM4" s="101">
        <f t="shared" ref="HM4" si="148">RANK(HL4,HL4:HL22,0)</f>
        <v>8</v>
      </c>
      <c r="HN4" s="79">
        <v>97.33</v>
      </c>
      <c r="HO4" s="67">
        <v>97.33</v>
      </c>
      <c r="HP4" s="80">
        <f t="shared" ref="HP4" si="149">HO4-HO23</f>
        <v>2.46</v>
      </c>
      <c r="HQ4" s="81">
        <f>HP4/HP23</f>
        <v>0.21</v>
      </c>
      <c r="HR4" s="82">
        <f t="shared" ref="HR4" si="150">RANK(HQ4,HQ4:HQ22,0)</f>
        <v>13</v>
      </c>
      <c r="HS4" s="99">
        <f t="shared" ref="HS4:HS22" si="151">HO4-HN4</f>
        <v>0</v>
      </c>
      <c r="HT4" s="99">
        <f t="shared" ref="HT4:HU4" si="152">HS4-HS23</f>
        <v>-0.45</v>
      </c>
      <c r="HU4" s="100">
        <f t="shared" si="152"/>
        <v>-1.52</v>
      </c>
      <c r="HV4" s="101">
        <f t="shared" ref="HV4" si="153">RANK(HU4,HU4:HU22,0)</f>
        <v>8</v>
      </c>
      <c r="HW4" s="102">
        <f t="shared" ref="HW4:HW22" si="154">IF(HN4=0,0,(HO4-HN4)/HN4)*100</f>
        <v>0</v>
      </c>
      <c r="HX4" s="101">
        <f t="shared" ref="HX4" si="155">RANK(HW4,HW4:HW22,0)</f>
        <v>8</v>
      </c>
      <c r="HY4" s="156">
        <f>SUM(F4,Q4,AB4,AM4,AX4,BI4,BT4,CE4,CP4,DA4,DL4,DW4,EH4,ES4,FD4,FO4,FZ4,GK4,GV4,HG4,HR4)</f>
        <v>218</v>
      </c>
      <c r="HZ4" s="150">
        <f>RANK(HY4,HY4:HY22,1)</f>
        <v>14</v>
      </c>
      <c r="IA4" s="157">
        <f>SUM(J4,U4,AF4,AQ4,BB4,BM4,BX4,CI4,CT4,DE4,DP4,EA4,EL4,EW4,FH4,FS4,GD4,GO4,GZ4,HK4,HV4)</f>
        <v>191</v>
      </c>
      <c r="IB4" s="150">
        <f>RANK(IA4,IA4:IA22,1)</f>
        <v>14</v>
      </c>
      <c r="IC4" s="157">
        <f>SUM(L4,W4,AH4,AS4,BD4,BO4,BZ4,CK4,CV4,DG4,DR4,EC4,EN4,EY4,FJ4,FU4,GF4,GQ4,HB4,HM4,HX4)</f>
        <v>182</v>
      </c>
      <c r="ID4" s="149">
        <f>RANK(IC4,IC4:IC22,1)</f>
        <v>11</v>
      </c>
      <c r="IE4" s="150">
        <f>SUM(HZ4,IB4,ID4)</f>
        <v>39</v>
      </c>
      <c r="IF4" s="151">
        <f>RANK(IE4,IE4:IE22,1)</f>
        <v>15</v>
      </c>
      <c r="IG4" s="167" t="s">
        <v>20</v>
      </c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69"/>
      <c r="KI4" s="69"/>
      <c r="KJ4" s="69"/>
      <c r="KK4" s="69"/>
      <c r="KL4" s="69"/>
      <c r="KM4" s="69"/>
      <c r="KN4" s="69"/>
      <c r="KO4" s="69"/>
      <c r="KP4" s="69"/>
      <c r="KQ4" s="69"/>
      <c r="KR4" s="69"/>
      <c r="KS4" s="69"/>
      <c r="KT4" s="69"/>
      <c r="KU4" s="69"/>
      <c r="KV4" s="69"/>
      <c r="KW4" s="69"/>
      <c r="KX4" s="69"/>
      <c r="KY4" s="69"/>
      <c r="KZ4" s="69"/>
      <c r="LA4" s="69"/>
      <c r="LB4" s="69"/>
      <c r="LC4" s="69"/>
      <c r="LD4" s="69"/>
      <c r="LE4" s="69"/>
      <c r="LF4" s="69"/>
      <c r="LG4" s="69"/>
      <c r="LH4" s="69"/>
      <c r="LI4" s="69"/>
      <c r="LJ4" s="69"/>
      <c r="LK4" s="69"/>
      <c r="LL4" s="69"/>
      <c r="LM4" s="69"/>
      <c r="LN4" s="69"/>
      <c r="LO4" s="69"/>
      <c r="LP4" s="69"/>
      <c r="LQ4" s="69"/>
      <c r="LR4" s="69"/>
      <c r="LS4" s="69"/>
      <c r="LT4" s="69"/>
      <c r="LU4" s="69"/>
      <c r="LV4" s="69"/>
      <c r="LW4" s="69"/>
      <c r="LX4" s="69"/>
      <c r="LY4" s="69"/>
      <c r="LZ4" s="69"/>
      <c r="MA4" s="69"/>
      <c r="MB4" s="69"/>
      <c r="MC4" s="69"/>
      <c r="MD4" s="69"/>
      <c r="ME4" s="69"/>
      <c r="MF4" s="69"/>
      <c r="MG4" s="69"/>
      <c r="MH4" s="69"/>
      <c r="MI4" s="69"/>
      <c r="MJ4" s="69"/>
      <c r="MK4" s="69"/>
      <c r="ML4" s="69"/>
      <c r="MM4" s="69"/>
    </row>
    <row r="5" spans="1:351" s="84" customFormat="1" x14ac:dyDescent="0.2">
      <c r="A5" s="76" t="s">
        <v>39</v>
      </c>
      <c r="B5" s="85">
        <v>17.329999999999998</v>
      </c>
      <c r="C5" s="86">
        <v>17.329999999999998</v>
      </c>
      <c r="D5" s="87">
        <f>C5-C23</f>
        <v>-33.799999999999997</v>
      </c>
      <c r="E5" s="88">
        <f>D5/D23</f>
        <v>-1.86</v>
      </c>
      <c r="F5" s="89">
        <f>RANK(E5,E4:E22,0)</f>
        <v>18</v>
      </c>
      <c r="G5" s="103">
        <f t="shared" si="0"/>
        <v>0</v>
      </c>
      <c r="H5" s="103">
        <f>G5-G23</f>
        <v>-0.5</v>
      </c>
      <c r="I5" s="104">
        <f>H5-H23</f>
        <v>-2.46</v>
      </c>
      <c r="J5" s="105">
        <f>RANK(I5,I4:I22,0)</f>
        <v>6</v>
      </c>
      <c r="K5" s="102">
        <f t="shared" si="1"/>
        <v>0</v>
      </c>
      <c r="L5" s="105">
        <f>RANK(K5,K4:K22,0)</f>
        <v>6</v>
      </c>
      <c r="M5" s="85">
        <v>0</v>
      </c>
      <c r="N5" s="86">
        <v>20</v>
      </c>
      <c r="O5" s="87">
        <f t="shared" ref="O5" si="156">N5-N23</f>
        <v>-899.84</v>
      </c>
      <c r="P5" s="88">
        <f t="shared" ref="P5" si="157">O5/O23</f>
        <v>-0.78</v>
      </c>
      <c r="Q5" s="89">
        <f t="shared" ref="Q5" si="158">RANK(P5,P4:P22,0)</f>
        <v>16</v>
      </c>
      <c r="R5" s="103">
        <f t="shared" si="5"/>
        <v>20</v>
      </c>
      <c r="S5" s="103">
        <f t="shared" ref="S5:T5" si="159">R5-R23</f>
        <v>-222.05</v>
      </c>
      <c r="T5" s="104">
        <f t="shared" si="159"/>
        <v>-850.27</v>
      </c>
      <c r="U5" s="105">
        <f t="shared" ref="U5" si="160">RANK(T5,T4:T22,0)</f>
        <v>12</v>
      </c>
      <c r="V5" s="102">
        <f t="shared" si="8"/>
        <v>0</v>
      </c>
      <c r="W5" s="105">
        <f t="shared" ref="W5" si="161">RANK(V5,V4:V22,0)</f>
        <v>11</v>
      </c>
      <c r="X5" s="85">
        <v>24.45</v>
      </c>
      <c r="Y5" s="86">
        <v>24.38</v>
      </c>
      <c r="Z5" s="87">
        <f t="shared" ref="Z5" si="162">Y5-Y23</f>
        <v>-6.26</v>
      </c>
      <c r="AA5" s="88">
        <f t="shared" ref="AA5" si="163">Z5/Z23</f>
        <v>-1.18</v>
      </c>
      <c r="AB5" s="89">
        <f t="shared" ref="AB5" si="164">RANK(AA5,AA4:AA22,0)</f>
        <v>18</v>
      </c>
      <c r="AC5" s="103">
        <f t="shared" si="13"/>
        <v>-7.0000000000000007E-2</v>
      </c>
      <c r="AD5" s="103">
        <f t="shared" ref="AD5:AE5" si="165">AC5-AC23</f>
        <v>-0.45</v>
      </c>
      <c r="AE5" s="104">
        <f t="shared" si="165"/>
        <v>-0.83</v>
      </c>
      <c r="AF5" s="105">
        <f t="shared" ref="AF5" si="166">RANK(AE5,AE4:AE22,0)</f>
        <v>18</v>
      </c>
      <c r="AG5" s="102">
        <f t="shared" si="16"/>
        <v>-0.28999999999999998</v>
      </c>
      <c r="AH5" s="105">
        <f t="shared" ref="AH5" si="167">RANK(AG5,AG4:AG22,0)</f>
        <v>18</v>
      </c>
      <c r="AI5" s="85">
        <v>100</v>
      </c>
      <c r="AJ5" s="86">
        <v>20</v>
      </c>
      <c r="AK5" s="87">
        <f t="shared" ref="AK5" si="168">AJ5-AJ23</f>
        <v>-106.38</v>
      </c>
      <c r="AL5" s="88">
        <f t="shared" ref="AL5" si="169">AK5/AK23</f>
        <v>-0.82</v>
      </c>
      <c r="AM5" s="89">
        <f t="shared" ref="AM5" si="170">RANK(AL5,AL4:AL22,0)</f>
        <v>16</v>
      </c>
      <c r="AN5" s="103">
        <f t="shared" si="21"/>
        <v>-80</v>
      </c>
      <c r="AO5" s="103">
        <f t="shared" ref="AO5:AP5" si="171">AN5-AN23</f>
        <v>-129.38</v>
      </c>
      <c r="AP5" s="104">
        <f t="shared" si="171"/>
        <v>-208.82</v>
      </c>
      <c r="AQ5" s="105">
        <f t="shared" ref="AQ5" si="172">RANK(AP5,AP4:AP22,0)</f>
        <v>19</v>
      </c>
      <c r="AR5" s="102">
        <f t="shared" si="24"/>
        <v>-80</v>
      </c>
      <c r="AS5" s="105">
        <f t="shared" ref="AS5" si="173">RANK(AR5,AR4:AR22,0)</f>
        <v>18</v>
      </c>
      <c r="AT5" s="85">
        <v>0</v>
      </c>
      <c r="AU5" s="86">
        <v>15.2</v>
      </c>
      <c r="AV5" s="87">
        <f t="shared" ref="AV5" si="174">AU5-AU23</f>
        <v>-20.47</v>
      </c>
      <c r="AW5" s="88">
        <f t="shared" ref="AW5" si="175">AV5/AV23</f>
        <v>-0.76</v>
      </c>
      <c r="AX5" s="89">
        <f t="shared" ref="AX5" si="176">RANK(AW5,AW4:AW22,0)</f>
        <v>15</v>
      </c>
      <c r="AY5" s="103">
        <f t="shared" si="29"/>
        <v>15.2</v>
      </c>
      <c r="AZ5" s="103">
        <f t="shared" ref="AZ5:BA5" si="177">AY5-AY23</f>
        <v>-12.82</v>
      </c>
      <c r="BA5" s="104">
        <f t="shared" si="177"/>
        <v>-40.39</v>
      </c>
      <c r="BB5" s="105">
        <f t="shared" ref="BB5" si="178">RANK(BA5,BA4:BA22,0)</f>
        <v>12</v>
      </c>
      <c r="BC5" s="102">
        <f t="shared" si="32"/>
        <v>0</v>
      </c>
      <c r="BD5" s="105">
        <f t="shared" ref="BD5" si="179">RANK(BC5,BC4:BC22,0)</f>
        <v>6</v>
      </c>
      <c r="BE5" s="85">
        <v>83.85</v>
      </c>
      <c r="BF5" s="86">
        <v>79.709999999999994</v>
      </c>
      <c r="BG5" s="87">
        <f t="shared" ref="BG5" si="180">BF5-BF23</f>
        <v>-1.95</v>
      </c>
      <c r="BH5" s="88">
        <f t="shared" ref="BH5" si="181">BG5/BG23</f>
        <v>-0.15</v>
      </c>
      <c r="BI5" s="89">
        <f t="shared" ref="BI5" si="182">RANK(BH5,BH4:BH22,0)</f>
        <v>10</v>
      </c>
      <c r="BJ5" s="103">
        <f t="shared" si="37"/>
        <v>-4.1399999999999997</v>
      </c>
      <c r="BK5" s="103">
        <f t="shared" ref="BK5:BL5" si="183">BJ5-BJ23</f>
        <v>-9.9</v>
      </c>
      <c r="BL5" s="104">
        <f t="shared" si="183"/>
        <v>-21.39</v>
      </c>
      <c r="BM5" s="105">
        <f t="shared" ref="BM5" si="184">RANK(BL5,BL4:BL22,0)</f>
        <v>18</v>
      </c>
      <c r="BN5" s="102">
        <f t="shared" si="40"/>
        <v>-4.9400000000000004</v>
      </c>
      <c r="BO5" s="105">
        <f t="shared" ref="BO5" si="185">RANK(BN5,BN4:BN22,0)</f>
        <v>18</v>
      </c>
      <c r="BP5" s="85">
        <v>14</v>
      </c>
      <c r="BQ5" s="86">
        <v>1.4</v>
      </c>
      <c r="BR5" s="87">
        <f t="shared" ref="BR5" si="186">BQ5-BQ23</f>
        <v>-0.63</v>
      </c>
      <c r="BS5" s="88">
        <f t="shared" ref="BS5" si="187">BR5/BR23</f>
        <v>-0.57999999999999996</v>
      </c>
      <c r="BT5" s="89">
        <f t="shared" ref="BT5" si="188">RANK(BS5,BS4:BS22,0)</f>
        <v>15</v>
      </c>
      <c r="BU5" s="103">
        <f t="shared" si="45"/>
        <v>-12.6</v>
      </c>
      <c r="BV5" s="103">
        <f t="shared" ref="BV5:BW5" si="189">BU5-BU23</f>
        <v>-11.94</v>
      </c>
      <c r="BW5" s="104">
        <f t="shared" si="189"/>
        <v>-14.76</v>
      </c>
      <c r="BX5" s="105">
        <f t="shared" ref="BX5" si="190">RANK(BW5,BW4:BW22,0)</f>
        <v>19</v>
      </c>
      <c r="BY5" s="102">
        <f t="shared" si="48"/>
        <v>-90</v>
      </c>
      <c r="BZ5" s="105">
        <f t="shared" ref="BZ5" si="191">RANK(BY5,BY4:BY22,0)</f>
        <v>19</v>
      </c>
      <c r="CA5" s="85">
        <v>102.26</v>
      </c>
      <c r="CB5" s="86">
        <v>103.85</v>
      </c>
      <c r="CC5" s="87">
        <f t="shared" ref="CC5" si="192">CB5-CB23</f>
        <v>3.29</v>
      </c>
      <c r="CD5" s="88">
        <f t="shared" ref="CD5" si="193">CC5/CC23</f>
        <v>2.2799999999999998</v>
      </c>
      <c r="CE5" s="89">
        <f t="shared" ref="CE5" si="194">RANK(CD5,CD4:CD22,0)</f>
        <v>1</v>
      </c>
      <c r="CF5" s="103">
        <f t="shared" si="53"/>
        <v>1.59</v>
      </c>
      <c r="CG5" s="103">
        <f t="shared" ref="CG5:CH5" si="195">CF5-CF23</f>
        <v>1.86</v>
      </c>
      <c r="CH5" s="104">
        <f t="shared" si="195"/>
        <v>0.27</v>
      </c>
      <c r="CI5" s="105">
        <f t="shared" ref="CI5" si="196">RANK(CH5,CH4:CH22,0)</f>
        <v>3</v>
      </c>
      <c r="CJ5" s="102">
        <f t="shared" si="56"/>
        <v>1.55</v>
      </c>
      <c r="CK5" s="105">
        <f t="shared" ref="CK5" si="197">RANK(CJ5,CJ4:CJ22,0)</f>
        <v>3</v>
      </c>
      <c r="CL5" s="85">
        <v>19.809999999999999</v>
      </c>
      <c r="CM5" s="86">
        <v>19.809999999999999</v>
      </c>
      <c r="CN5" s="87">
        <f t="shared" ref="CN5" si="198">CM5-CM23</f>
        <v>3.13</v>
      </c>
      <c r="CO5" s="88">
        <f t="shared" ref="CO5" si="199">CN5/CN23</f>
        <v>1.34</v>
      </c>
      <c r="CP5" s="89">
        <f t="shared" ref="CP5" si="200">RANK(CO5,CO4:CO22,0)</f>
        <v>2</v>
      </c>
      <c r="CQ5" s="103">
        <f t="shared" si="61"/>
        <v>0</v>
      </c>
      <c r="CR5" s="103">
        <f t="shared" ref="CR5:CS5" si="201">CQ5-CQ23</f>
        <v>1.1200000000000001</v>
      </c>
      <c r="CS5" s="104">
        <f t="shared" si="201"/>
        <v>-0.98</v>
      </c>
      <c r="CT5" s="105">
        <f t="shared" ref="CT5" si="202">RANK(CS5,CS4:CS22,0)</f>
        <v>3</v>
      </c>
      <c r="CU5" s="102">
        <f t="shared" si="64"/>
        <v>0</v>
      </c>
      <c r="CV5" s="105">
        <f t="shared" ref="CV5" si="203">RANK(CU5,CU4:CU22,0)</f>
        <v>3</v>
      </c>
      <c r="CW5" s="85">
        <v>3.14</v>
      </c>
      <c r="CX5" s="86">
        <v>5.57</v>
      </c>
      <c r="CY5" s="87">
        <f t="shared" ref="CY5" si="204">CX5-CX23</f>
        <v>-1.22</v>
      </c>
      <c r="CZ5" s="88">
        <f t="shared" ref="CZ5" si="205">CY5/CY23</f>
        <v>-0.34</v>
      </c>
      <c r="DA5" s="89">
        <f t="shared" ref="DA5" si="206">RANK(CZ5,CZ4:CZ22,0)</f>
        <v>10</v>
      </c>
      <c r="DB5" s="103">
        <f t="shared" si="69"/>
        <v>2.4300000000000002</v>
      </c>
      <c r="DC5" s="103">
        <f t="shared" ref="DC5:DD5" si="207">DB5-DB23</f>
        <v>1.6</v>
      </c>
      <c r="DD5" s="104">
        <f t="shared" si="207"/>
        <v>-0.06</v>
      </c>
      <c r="DE5" s="105">
        <f t="shared" ref="DE5" si="208">RANK(DD5,DD4:DD22,0)</f>
        <v>3</v>
      </c>
      <c r="DF5" s="102">
        <f t="shared" si="72"/>
        <v>77.39</v>
      </c>
      <c r="DG5" s="105">
        <f t="shared" ref="DG5" si="209">RANK(DF5,DF4:DF22,0)</f>
        <v>2</v>
      </c>
      <c r="DH5" s="85">
        <v>126.29</v>
      </c>
      <c r="DI5" s="86">
        <v>89.44</v>
      </c>
      <c r="DJ5" s="87">
        <f t="shared" ref="DJ5" si="210">DI5-DI23</f>
        <v>-26.4</v>
      </c>
      <c r="DK5" s="88">
        <f t="shared" ref="DK5" si="211">DJ5/DJ23</f>
        <v>-1.7</v>
      </c>
      <c r="DL5" s="89">
        <f t="shared" ref="DL5" si="212">RANK(DK5,DK4:DK22,0)</f>
        <v>19</v>
      </c>
      <c r="DM5" s="103">
        <f t="shared" si="77"/>
        <v>-36.85</v>
      </c>
      <c r="DN5" s="103">
        <f t="shared" ref="DN5:DO5" si="213">DM5-DM23</f>
        <v>-38.64</v>
      </c>
      <c r="DO5" s="104">
        <f t="shared" si="213"/>
        <v>-51.36</v>
      </c>
      <c r="DP5" s="105">
        <f t="shared" ref="DP5" si="214">RANK(DO5,DO4:DO22,0)</f>
        <v>19</v>
      </c>
      <c r="DQ5" s="102">
        <f t="shared" si="80"/>
        <v>-29.18</v>
      </c>
      <c r="DR5" s="105">
        <f t="shared" ref="DR5" si="215">RANK(DQ5,DQ4:DQ22,0)</f>
        <v>19</v>
      </c>
      <c r="DS5" s="85">
        <v>0</v>
      </c>
      <c r="DT5" s="86">
        <v>0</v>
      </c>
      <c r="DU5" s="87">
        <f t="shared" ref="DU5" si="216">DT5-DT23</f>
        <v>0</v>
      </c>
      <c r="DV5" s="88">
        <f>IF(DU23=0,0,DU5/DU23)</f>
        <v>0</v>
      </c>
      <c r="DW5" s="89">
        <f t="shared" ref="DW5" si="217">RANK(DV5,DV4:DV22,0)</f>
        <v>1</v>
      </c>
      <c r="DX5" s="103">
        <f t="shared" si="84"/>
        <v>0</v>
      </c>
      <c r="DY5" s="103">
        <f t="shared" ref="DY5:DZ5" si="218">DX5-DX23</f>
        <v>0</v>
      </c>
      <c r="DZ5" s="104">
        <f t="shared" si="218"/>
        <v>0</v>
      </c>
      <c r="EA5" s="105">
        <f t="shared" ref="EA5" si="219">RANK(DZ5,DZ4:DZ22,0)</f>
        <v>1</v>
      </c>
      <c r="EB5" s="102">
        <f t="shared" si="87"/>
        <v>0</v>
      </c>
      <c r="EC5" s="105">
        <f t="shared" ref="EC5" si="220">RANK(EB5,EB4:EB22,0)</f>
        <v>1</v>
      </c>
      <c r="ED5" s="85">
        <v>15.53</v>
      </c>
      <c r="EE5" s="86">
        <v>19.670000000000002</v>
      </c>
      <c r="EF5" s="87">
        <f t="shared" ref="EF5" si="221">EE5-EE23</f>
        <v>5.2</v>
      </c>
      <c r="EG5" s="88">
        <f t="shared" ref="EG5" si="222">EF5/EF23</f>
        <v>0.61</v>
      </c>
      <c r="EH5" s="89">
        <f t="shared" ref="EH5" si="223">RANK(EG5,EG4:EG22,0)</f>
        <v>5</v>
      </c>
      <c r="EI5" s="103">
        <f t="shared" si="92"/>
        <v>4.1399999999999997</v>
      </c>
      <c r="EJ5" s="103">
        <f t="shared" ref="EJ5:EK5" si="224">EI5-EI23</f>
        <v>6.03</v>
      </c>
      <c r="EK5" s="104">
        <f t="shared" si="224"/>
        <v>3.19</v>
      </c>
      <c r="EL5" s="105">
        <f t="shared" ref="EL5" si="225">RANK(EK5,EK4:EK22,0)</f>
        <v>1</v>
      </c>
      <c r="EM5" s="102">
        <f t="shared" si="95"/>
        <v>26.66</v>
      </c>
      <c r="EN5" s="105">
        <f t="shared" ref="EN5" si="226">RANK(EM5,EM4:EM22,0)</f>
        <v>1</v>
      </c>
      <c r="EO5" s="85">
        <v>18.63</v>
      </c>
      <c r="EP5" s="86">
        <v>18.63</v>
      </c>
      <c r="EQ5" s="87">
        <f t="shared" ref="EQ5" si="227">EP5-EP23</f>
        <v>2.31</v>
      </c>
      <c r="ER5" s="88">
        <f t="shared" ref="ER5" si="228">EQ5/EQ23</f>
        <v>0.24</v>
      </c>
      <c r="ES5" s="89">
        <f t="shared" ref="ES5" si="229">RANK(ER5,ER4:ER22,0)</f>
        <v>6</v>
      </c>
      <c r="ET5" s="103">
        <f t="shared" si="100"/>
        <v>0</v>
      </c>
      <c r="EU5" s="103">
        <f t="shared" ref="EU5:EV5" si="230">ET5-ET23</f>
        <v>3.62</v>
      </c>
      <c r="EV5" s="104">
        <f t="shared" si="230"/>
        <v>-9.9600000000000009</v>
      </c>
      <c r="EW5" s="105">
        <f t="shared" ref="EW5" si="231">RANK(EV5,EV4:EV22,0)</f>
        <v>9</v>
      </c>
      <c r="EX5" s="102">
        <f t="shared" si="103"/>
        <v>0</v>
      </c>
      <c r="EY5" s="105">
        <f t="shared" ref="EY5" si="232">RANK(EX5,EX4:EX22,0)</f>
        <v>9</v>
      </c>
      <c r="EZ5" s="85">
        <v>0</v>
      </c>
      <c r="FA5" s="86">
        <v>10.35</v>
      </c>
      <c r="FB5" s="87">
        <f t="shared" ref="FB5" si="233">FA5-FA23</f>
        <v>5.41</v>
      </c>
      <c r="FC5" s="88">
        <f t="shared" ref="FC5" si="234">FB5/FB23</f>
        <v>0.56000000000000005</v>
      </c>
      <c r="FD5" s="89">
        <f t="shared" ref="FD5" si="235">RANK(FC5,FC4:FC22,0)</f>
        <v>4</v>
      </c>
      <c r="FE5" s="103">
        <f t="shared" si="108"/>
        <v>10.35</v>
      </c>
      <c r="FF5" s="103">
        <f t="shared" ref="FF5:FG5" si="236">FE5-FE23</f>
        <v>7.07</v>
      </c>
      <c r="FG5" s="104">
        <f t="shared" si="236"/>
        <v>-1.21</v>
      </c>
      <c r="FH5" s="105">
        <f t="shared" ref="FH5" si="237">RANK(FG5,FG4:FG22,0)</f>
        <v>3</v>
      </c>
      <c r="FI5" s="102">
        <f t="shared" si="111"/>
        <v>0</v>
      </c>
      <c r="FJ5" s="105">
        <f t="shared" ref="FJ5" si="238">RANK(FI5,FI4:FI22,0)</f>
        <v>1</v>
      </c>
      <c r="FK5" s="85">
        <v>3948.24</v>
      </c>
      <c r="FL5" s="86">
        <v>5527.95</v>
      </c>
      <c r="FM5" s="87">
        <f t="shared" ref="FM5" si="239">FL5-FL23</f>
        <v>-2488.84</v>
      </c>
      <c r="FN5" s="88">
        <f t="shared" ref="FN5" si="240">FM5/FM23</f>
        <v>-0.41</v>
      </c>
      <c r="FO5" s="89">
        <f t="shared" ref="FO5" si="241">RANK(FN5,FN4:FN22,0)</f>
        <v>12</v>
      </c>
      <c r="FP5" s="103">
        <f t="shared" si="116"/>
        <v>1579.71</v>
      </c>
      <c r="FQ5" s="103">
        <f t="shared" ref="FQ5:FR5" si="242">FP5-FP23</f>
        <v>1495.37</v>
      </c>
      <c r="FR5" s="104">
        <f t="shared" si="242"/>
        <v>-3233</v>
      </c>
      <c r="FS5" s="105">
        <f t="shared" ref="FS5" si="243">RANK(FR5,FR4:FR22,0)</f>
        <v>9</v>
      </c>
      <c r="FT5" s="102">
        <f t="shared" si="119"/>
        <v>40.01</v>
      </c>
      <c r="FU5" s="105">
        <f t="shared" ref="FU5" si="244">RANK(FT5,FT4:FT22,0)</f>
        <v>7</v>
      </c>
      <c r="FV5" s="85">
        <v>5</v>
      </c>
      <c r="FW5" s="86">
        <v>2</v>
      </c>
      <c r="FX5" s="87">
        <f t="shared" ref="FX5" si="245">FW5-FW23</f>
        <v>-2.95</v>
      </c>
      <c r="FY5" s="88">
        <f t="shared" ref="FY5" si="246">FX5/FX23</f>
        <v>-0.55000000000000004</v>
      </c>
      <c r="FZ5" s="89">
        <f t="shared" ref="FZ5" si="247">RANK(FY5,FY4:FY22,0)</f>
        <v>11</v>
      </c>
      <c r="GA5" s="103">
        <f t="shared" si="124"/>
        <v>-3</v>
      </c>
      <c r="GB5" s="103">
        <f t="shared" ref="GB5:GC5" si="248">GA5-GA23</f>
        <v>-2.0499999999999998</v>
      </c>
      <c r="GC5" s="104">
        <f t="shared" si="248"/>
        <v>-4.6100000000000003</v>
      </c>
      <c r="GD5" s="105">
        <f t="shared" ref="GD5" si="249">RANK(GC5,GC4:GC22,0)</f>
        <v>14</v>
      </c>
      <c r="GE5" s="102">
        <f t="shared" si="127"/>
        <v>-60</v>
      </c>
      <c r="GF5" s="105">
        <f t="shared" ref="GF5" si="250">RANK(GE5,GE4:GE22,0)</f>
        <v>13</v>
      </c>
      <c r="GG5" s="85">
        <v>580000</v>
      </c>
      <c r="GH5" s="86">
        <v>300000</v>
      </c>
      <c r="GI5" s="87">
        <f t="shared" ref="GI5" si="251">GH5-GH23</f>
        <v>-8953363.1600000001</v>
      </c>
      <c r="GJ5" s="88">
        <f t="shared" ref="GJ5" si="252">GI5/GI23</f>
        <v>-0.25</v>
      </c>
      <c r="GK5" s="89">
        <f t="shared" ref="GK5" si="253">RANK(GJ5,GJ4:GJ22,0)</f>
        <v>9</v>
      </c>
      <c r="GL5" s="103">
        <f t="shared" si="132"/>
        <v>-280000</v>
      </c>
      <c r="GM5" s="103">
        <f t="shared" ref="GM5:GN5" si="254">GL5-GL23</f>
        <v>-8348100</v>
      </c>
      <c r="GN5" s="104">
        <f t="shared" si="254"/>
        <v>-43347681.039999999</v>
      </c>
      <c r="GO5" s="105">
        <f t="shared" ref="GO5" si="255">RANK(GN5,GN4:GN22,0)</f>
        <v>13</v>
      </c>
      <c r="GP5" s="102">
        <f t="shared" si="135"/>
        <v>-48.28</v>
      </c>
      <c r="GQ5" s="105">
        <f t="shared" ref="GQ5" si="256">RANK(GP5,GP4:GP22,0)</f>
        <v>13</v>
      </c>
      <c r="GR5" s="121">
        <v>0</v>
      </c>
      <c r="GS5" s="122">
        <v>0</v>
      </c>
      <c r="GT5" s="123">
        <f t="shared" ref="GT5" si="257">GS5-GS23</f>
        <v>-2</v>
      </c>
      <c r="GU5" s="124">
        <f t="shared" ref="GU5" si="258">GT5/GT23</f>
        <v>-0.61</v>
      </c>
      <c r="GV5" s="125">
        <f>RANK(GU5,GU4:GU22,1)</f>
        <v>1</v>
      </c>
      <c r="GW5" s="126">
        <f t="shared" si="139"/>
        <v>0</v>
      </c>
      <c r="GX5" s="126">
        <f t="shared" ref="GX5:GY5" si="259">GW5-GW23</f>
        <v>4.05</v>
      </c>
      <c r="GY5" s="127">
        <f t="shared" si="259"/>
        <v>-5.73</v>
      </c>
      <c r="GZ5" s="128">
        <f>RANK(GY5,GY4:GY22,1)</f>
        <v>8</v>
      </c>
      <c r="HA5" s="120">
        <f t="shared" si="141"/>
        <v>0</v>
      </c>
      <c r="HB5" s="128">
        <f>RANK(HA5,HA4:HA22,1)</f>
        <v>8</v>
      </c>
      <c r="HC5" s="85">
        <v>90.87</v>
      </c>
      <c r="HD5" s="86">
        <v>57.85</v>
      </c>
      <c r="HE5" s="87">
        <f t="shared" ref="HE5" si="260">HD5-HD23</f>
        <v>-37.67</v>
      </c>
      <c r="HF5" s="88">
        <f t="shared" ref="HF5" si="261">HE5/HE23</f>
        <v>-4.0199999999999996</v>
      </c>
      <c r="HG5" s="89">
        <f t="shared" ref="HG5" si="262">RANK(HF5,HF4:HF22,0)</f>
        <v>19</v>
      </c>
      <c r="HH5" s="103">
        <f t="shared" si="144"/>
        <v>-33.020000000000003</v>
      </c>
      <c r="HI5" s="103">
        <f t="shared" ref="HI5:HJ5" si="263">HH5-HH23</f>
        <v>-31.38</v>
      </c>
      <c r="HJ5" s="104">
        <f t="shared" si="263"/>
        <v>-38.799999999999997</v>
      </c>
      <c r="HK5" s="105">
        <f t="shared" ref="HK5" si="264">RANK(HJ5,HJ4:HJ22,0)</f>
        <v>19</v>
      </c>
      <c r="HL5" s="102">
        <f t="shared" si="147"/>
        <v>-36.340000000000003</v>
      </c>
      <c r="HM5" s="105">
        <f t="shared" ref="HM5" si="265">RANK(HL5,HL4:HL22,0)</f>
        <v>19</v>
      </c>
      <c r="HN5" s="85">
        <v>100</v>
      </c>
      <c r="HO5" s="86">
        <v>100</v>
      </c>
      <c r="HP5" s="87">
        <f t="shared" ref="HP5" si="266">HO5-HO23</f>
        <v>5.13</v>
      </c>
      <c r="HQ5" s="88">
        <f t="shared" ref="HQ5" si="267">HP5/HP23</f>
        <v>0.43</v>
      </c>
      <c r="HR5" s="89">
        <f t="shared" ref="HR5" si="268">RANK(HQ5,HQ4:HQ22,0)</f>
        <v>1</v>
      </c>
      <c r="HS5" s="103">
        <f t="shared" si="151"/>
        <v>0</v>
      </c>
      <c r="HT5" s="103">
        <f t="shared" ref="HT5:HU5" si="269">HS5-HS23</f>
        <v>-0.45</v>
      </c>
      <c r="HU5" s="104">
        <f t="shared" si="269"/>
        <v>-1.52</v>
      </c>
      <c r="HV5" s="105">
        <f t="shared" ref="HV5" si="270">RANK(HU5,HU4:HU22,0)</f>
        <v>8</v>
      </c>
      <c r="HW5" s="102">
        <f t="shared" si="154"/>
        <v>0</v>
      </c>
      <c r="HX5" s="105">
        <f t="shared" ref="HX5" si="271">RANK(HW5,HW4:HW22,0)</f>
        <v>8</v>
      </c>
      <c r="HY5" s="158">
        <f t="shared" ref="HY5:HY22" si="272">SUM(F5,Q5,AB5,AM5,AX5,BI5,BT5,CE5,CP5,DA5,DL5,DW5,EH5,ES5,FD5,FO5,FZ5,GK5,GV5,HG5,HR5)</f>
        <v>209</v>
      </c>
      <c r="HZ5" s="159">
        <f>RANK(HY5,HY4:HY22,1)</f>
        <v>13</v>
      </c>
      <c r="IA5" s="160">
        <f t="shared" ref="IA5:IA22" si="273">SUM(J5,U5,AF5,AQ5,BB5,BM5,BX5,CI5,CT5,DE5,DP5,EA5,EL5,EW5,FH5,FS5,GD5,GO5,GZ5,HK5,HV5)</f>
        <v>217</v>
      </c>
      <c r="IB5" s="159">
        <f>RANK(IA5,IA4:IA22,1)</f>
        <v>18</v>
      </c>
      <c r="IC5" s="160">
        <f t="shared" ref="IC5:IC22" si="274">SUM(L5,W5,AH5,AS5,BD5,BO5,BZ5,CK5,CV5,DG5,DR5,EC5,EN5,EY5,FJ5,FU5,GF5,GQ5,HB5,HM5,HX5)</f>
        <v>203</v>
      </c>
      <c r="ID5" s="152">
        <f>RANK(IC5,IC4:IC22,1)</f>
        <v>18</v>
      </c>
      <c r="IE5" s="159">
        <f t="shared" ref="IE5:IE20" si="275">SUM(HZ5,IB5,ID5)</f>
        <v>49</v>
      </c>
      <c r="IF5" s="153">
        <f>RANK(IE5,IE4:IE22,1)</f>
        <v>18</v>
      </c>
      <c r="IG5" s="168" t="s">
        <v>39</v>
      </c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  <c r="IW5" s="69"/>
      <c r="IX5" s="69"/>
      <c r="IY5" s="69"/>
      <c r="IZ5" s="69"/>
      <c r="JA5" s="69"/>
      <c r="JB5" s="69"/>
      <c r="JC5" s="69"/>
      <c r="JD5" s="69"/>
      <c r="JE5" s="69"/>
      <c r="JF5" s="69"/>
      <c r="JG5" s="69"/>
      <c r="JH5" s="69"/>
      <c r="JI5" s="69"/>
      <c r="JJ5" s="69"/>
      <c r="JK5" s="69"/>
      <c r="JL5" s="69"/>
      <c r="JM5" s="69"/>
      <c r="JN5" s="69"/>
      <c r="JO5" s="69"/>
      <c r="JP5" s="69"/>
      <c r="JQ5" s="69"/>
      <c r="JR5" s="69"/>
      <c r="JS5" s="69"/>
      <c r="JT5" s="69"/>
      <c r="JU5" s="69"/>
      <c r="JV5" s="69"/>
      <c r="JW5" s="69"/>
      <c r="JX5" s="69"/>
      <c r="JY5" s="69"/>
      <c r="JZ5" s="69"/>
      <c r="KA5" s="69"/>
      <c r="KB5" s="69"/>
      <c r="KC5" s="69"/>
      <c r="KD5" s="69"/>
      <c r="KE5" s="69"/>
      <c r="KF5" s="69"/>
      <c r="KG5" s="69"/>
      <c r="KH5" s="69"/>
      <c r="KI5" s="69"/>
      <c r="KJ5" s="69"/>
      <c r="KK5" s="69"/>
      <c r="KL5" s="69"/>
      <c r="KM5" s="69"/>
      <c r="KN5" s="69"/>
      <c r="KO5" s="69"/>
      <c r="KP5" s="69"/>
      <c r="KQ5" s="69"/>
      <c r="KR5" s="69"/>
      <c r="KS5" s="69"/>
      <c r="KT5" s="69"/>
      <c r="KU5" s="69"/>
      <c r="KV5" s="69"/>
      <c r="KW5" s="69"/>
      <c r="KX5" s="69"/>
      <c r="KY5" s="69"/>
      <c r="KZ5" s="69"/>
      <c r="LA5" s="69"/>
      <c r="LB5" s="69"/>
      <c r="LC5" s="69"/>
      <c r="LD5" s="69"/>
      <c r="LE5" s="69"/>
      <c r="LF5" s="69"/>
      <c r="LG5" s="69"/>
      <c r="LH5" s="69"/>
      <c r="LI5" s="69"/>
      <c r="LJ5" s="69"/>
      <c r="LK5" s="69"/>
      <c r="LL5" s="69"/>
      <c r="LM5" s="69"/>
      <c r="LN5" s="69"/>
      <c r="LO5" s="69"/>
      <c r="LP5" s="69"/>
      <c r="LQ5" s="69"/>
      <c r="LR5" s="69"/>
      <c r="LS5" s="69"/>
      <c r="LT5" s="69"/>
      <c r="LU5" s="69"/>
      <c r="LV5" s="69"/>
      <c r="LW5" s="69"/>
      <c r="LX5" s="69"/>
      <c r="LY5" s="69"/>
      <c r="LZ5" s="69"/>
      <c r="MA5" s="69"/>
      <c r="MB5" s="69"/>
      <c r="MC5" s="69"/>
      <c r="MD5" s="69"/>
      <c r="ME5" s="69"/>
      <c r="MF5" s="69"/>
      <c r="MG5" s="69"/>
      <c r="MH5" s="69"/>
      <c r="MI5" s="69"/>
      <c r="MJ5" s="69"/>
      <c r="MK5" s="69"/>
      <c r="ML5" s="69"/>
      <c r="MM5" s="69"/>
    </row>
    <row r="6" spans="1:351" s="84" customFormat="1" x14ac:dyDescent="0.2">
      <c r="A6" s="76" t="s">
        <v>40</v>
      </c>
      <c r="B6" s="92">
        <v>38.01</v>
      </c>
      <c r="C6" s="90">
        <v>38.01</v>
      </c>
      <c r="D6" s="87">
        <f>C6-C23</f>
        <v>-13.12</v>
      </c>
      <c r="E6" s="88">
        <f>D6/D23</f>
        <v>-0.72</v>
      </c>
      <c r="F6" s="89">
        <f>RANK(E6,E4:E22,0)</f>
        <v>16</v>
      </c>
      <c r="G6" s="103">
        <f t="shared" si="0"/>
        <v>0</v>
      </c>
      <c r="H6" s="103">
        <f>G6-G23</f>
        <v>-0.5</v>
      </c>
      <c r="I6" s="104">
        <f>H6-H23</f>
        <v>-2.46</v>
      </c>
      <c r="J6" s="105">
        <f>RANK(I6,I4:I22,0)</f>
        <v>6</v>
      </c>
      <c r="K6" s="102">
        <f t="shared" si="1"/>
        <v>0</v>
      </c>
      <c r="L6" s="105">
        <f>RANK(K6,K4:K22,0)</f>
        <v>6</v>
      </c>
      <c r="M6" s="92">
        <v>1014</v>
      </c>
      <c r="N6" s="90">
        <v>602</v>
      </c>
      <c r="O6" s="87">
        <f t="shared" ref="O6" si="276">N6-N23</f>
        <v>-317.83999999999997</v>
      </c>
      <c r="P6" s="88">
        <f t="shared" ref="P6" si="277">O6/O23</f>
        <v>-0.27</v>
      </c>
      <c r="Q6" s="89">
        <f t="shared" ref="Q6" si="278">RANK(P6,P4:P22,0)</f>
        <v>8</v>
      </c>
      <c r="R6" s="103">
        <f t="shared" si="5"/>
        <v>-412</v>
      </c>
      <c r="S6" s="103">
        <f t="shared" ref="S6:T6" si="279">R6-R23</f>
        <v>-654.04999999999995</v>
      </c>
      <c r="T6" s="104">
        <f t="shared" si="279"/>
        <v>-1282.27</v>
      </c>
      <c r="U6" s="105">
        <f t="shared" ref="U6" si="280">RANK(T6,T4:T22,0)</f>
        <v>18</v>
      </c>
      <c r="V6" s="102">
        <f t="shared" si="8"/>
        <v>-40.630000000000003</v>
      </c>
      <c r="W6" s="105">
        <f t="shared" ref="W6" si="281">RANK(V6,V4:V22,0)</f>
        <v>17</v>
      </c>
      <c r="X6" s="92">
        <v>26.39</v>
      </c>
      <c r="Y6" s="90">
        <v>26.59</v>
      </c>
      <c r="Z6" s="87">
        <f t="shared" ref="Z6" si="282">Y6-Y23</f>
        <v>-4.05</v>
      </c>
      <c r="AA6" s="88">
        <f t="shared" ref="AA6" si="283">Z6/Z23</f>
        <v>-0.76</v>
      </c>
      <c r="AB6" s="89">
        <f t="shared" ref="AB6" si="284">RANK(AA6,AA4:AA22,0)</f>
        <v>16</v>
      </c>
      <c r="AC6" s="103">
        <f t="shared" si="13"/>
        <v>0.2</v>
      </c>
      <c r="AD6" s="103">
        <f t="shared" ref="AD6:AE6" si="285">AC6-AC23</f>
        <v>-0.18</v>
      </c>
      <c r="AE6" s="104">
        <f t="shared" si="285"/>
        <v>-0.56000000000000005</v>
      </c>
      <c r="AF6" s="105">
        <f t="shared" ref="AF6" si="286">RANK(AE6,AE4:AE22,0)</f>
        <v>13</v>
      </c>
      <c r="AG6" s="102">
        <f t="shared" si="16"/>
        <v>0.76</v>
      </c>
      <c r="AH6" s="105">
        <f t="shared" ref="AH6" si="287">RANK(AG6,AG4:AG22,0)</f>
        <v>12</v>
      </c>
      <c r="AI6" s="92">
        <v>33.799999999999997</v>
      </c>
      <c r="AJ6" s="90">
        <v>46.31</v>
      </c>
      <c r="AK6" s="87">
        <f t="shared" ref="AK6" si="288">AJ6-AJ23</f>
        <v>-80.069999999999993</v>
      </c>
      <c r="AL6" s="88">
        <f t="shared" ref="AL6" si="289">AK6/AK23</f>
        <v>-0.61</v>
      </c>
      <c r="AM6" s="89">
        <f t="shared" ref="AM6" si="290">RANK(AL6,AL4:AL22,0)</f>
        <v>14</v>
      </c>
      <c r="AN6" s="103">
        <f t="shared" si="21"/>
        <v>12.51</v>
      </c>
      <c r="AO6" s="103">
        <f t="shared" ref="AO6:AP6" si="291">AN6-AN23</f>
        <v>-36.869999999999997</v>
      </c>
      <c r="AP6" s="104">
        <f t="shared" si="291"/>
        <v>-116.31</v>
      </c>
      <c r="AQ6" s="105">
        <f t="shared" ref="AQ6" si="292">RANK(AP6,AP4:AP22,0)</f>
        <v>11</v>
      </c>
      <c r="AR6" s="102">
        <f t="shared" si="24"/>
        <v>37.01</v>
      </c>
      <c r="AS6" s="105">
        <f t="shared" ref="AS6" si="293">RANK(AR6,AR4:AR22,0)</f>
        <v>9</v>
      </c>
      <c r="AT6" s="92">
        <v>38.18</v>
      </c>
      <c r="AU6" s="90">
        <v>35.799999999999997</v>
      </c>
      <c r="AV6" s="87">
        <f t="shared" ref="AV6" si="294">AU6-AU23</f>
        <v>0.13</v>
      </c>
      <c r="AW6" s="88">
        <f t="shared" ref="AW6" si="295">AV6/AV23</f>
        <v>0</v>
      </c>
      <c r="AX6" s="89">
        <f t="shared" ref="AX6" si="296">RANK(AW6,AW4:AW22,0)</f>
        <v>8</v>
      </c>
      <c r="AY6" s="103">
        <f t="shared" si="29"/>
        <v>-2.38</v>
      </c>
      <c r="AZ6" s="103">
        <f t="shared" ref="AZ6:BA6" si="297">AY6-AY23</f>
        <v>-30.4</v>
      </c>
      <c r="BA6" s="104">
        <f t="shared" si="297"/>
        <v>-57.97</v>
      </c>
      <c r="BB6" s="105">
        <f t="shared" ref="BB6" si="298">RANK(BA6,BA4:BA22,0)</f>
        <v>19</v>
      </c>
      <c r="BC6" s="102">
        <f t="shared" si="32"/>
        <v>-6.23</v>
      </c>
      <c r="BD6" s="105">
        <f t="shared" ref="BD6" si="299">RANK(BC6,BC4:BC22,0)</f>
        <v>19</v>
      </c>
      <c r="BE6" s="92">
        <v>78.87</v>
      </c>
      <c r="BF6" s="90">
        <v>76.38</v>
      </c>
      <c r="BG6" s="87">
        <f t="shared" ref="BG6" si="300">BF6-BF23</f>
        <v>-5.28</v>
      </c>
      <c r="BH6" s="88">
        <f t="shared" ref="BH6" si="301">BG6/BG23</f>
        <v>-0.41</v>
      </c>
      <c r="BI6" s="89">
        <f t="shared" ref="BI6" si="302">RANK(BH6,BH4:BH22,0)</f>
        <v>14</v>
      </c>
      <c r="BJ6" s="103">
        <f t="shared" si="37"/>
        <v>-2.4900000000000002</v>
      </c>
      <c r="BK6" s="103">
        <f t="shared" ref="BK6:BL6" si="303">BJ6-BJ23</f>
        <v>-8.25</v>
      </c>
      <c r="BL6" s="104">
        <f t="shared" si="303"/>
        <v>-19.739999999999998</v>
      </c>
      <c r="BM6" s="105">
        <f t="shared" ref="BM6" si="304">RANK(BL6,BL4:BL22,0)</f>
        <v>16</v>
      </c>
      <c r="BN6" s="102">
        <f t="shared" si="40"/>
        <v>-3.16</v>
      </c>
      <c r="BO6" s="105">
        <f t="shared" ref="BO6" si="305">RANK(BN6,BN4:BN22,0)</f>
        <v>16</v>
      </c>
      <c r="BP6" s="92">
        <v>4.9000000000000004</v>
      </c>
      <c r="BQ6" s="90">
        <v>4.9000000000000004</v>
      </c>
      <c r="BR6" s="87">
        <f t="shared" ref="BR6" si="306">BQ6-BQ23</f>
        <v>2.87</v>
      </c>
      <c r="BS6" s="88">
        <f t="shared" ref="BS6" si="307">BR6/BR23</f>
        <v>2.63</v>
      </c>
      <c r="BT6" s="89">
        <f t="shared" ref="BT6" si="308">RANK(BS6,BS4:BS22,0)</f>
        <v>1</v>
      </c>
      <c r="BU6" s="103">
        <f t="shared" si="45"/>
        <v>0</v>
      </c>
      <c r="BV6" s="103">
        <f t="shared" ref="BV6:BW6" si="309">BU6-BU23</f>
        <v>0.66</v>
      </c>
      <c r="BW6" s="104">
        <f t="shared" si="309"/>
        <v>-2.16</v>
      </c>
      <c r="BX6" s="105">
        <f t="shared" ref="BX6" si="310">RANK(BW6,BW4:BW22,0)</f>
        <v>8</v>
      </c>
      <c r="BY6" s="102">
        <f t="shared" si="48"/>
        <v>0</v>
      </c>
      <c r="BZ6" s="105">
        <f t="shared" ref="BZ6" si="311">RANK(BY6,BY4:BY22,0)</f>
        <v>8</v>
      </c>
      <c r="CA6" s="92">
        <v>100.29</v>
      </c>
      <c r="CB6" s="90">
        <v>99.76</v>
      </c>
      <c r="CC6" s="87">
        <f t="shared" ref="CC6" si="312">CB6-CB23</f>
        <v>-0.8</v>
      </c>
      <c r="CD6" s="88">
        <f t="shared" ref="CD6" si="313">CC6/CC23</f>
        <v>-0.56000000000000005</v>
      </c>
      <c r="CE6" s="89">
        <f t="shared" ref="CE6" si="314">RANK(CD6,CD4:CD22,0)</f>
        <v>15</v>
      </c>
      <c r="CF6" s="103">
        <f t="shared" si="53"/>
        <v>-0.53</v>
      </c>
      <c r="CG6" s="103">
        <f t="shared" ref="CG6:CH6" si="315">CF6-CF23</f>
        <v>-0.26</v>
      </c>
      <c r="CH6" s="104">
        <f t="shared" si="315"/>
        <v>-1.85</v>
      </c>
      <c r="CI6" s="105">
        <f t="shared" ref="CI6" si="316">RANK(CH6,CH4:CH22,0)</f>
        <v>12</v>
      </c>
      <c r="CJ6" s="102">
        <f t="shared" si="56"/>
        <v>-0.53</v>
      </c>
      <c r="CK6" s="105">
        <f t="shared" ref="CK6" si="317">RANK(CJ6,CJ4:CJ22,0)</f>
        <v>12</v>
      </c>
      <c r="CL6" s="92">
        <v>16.87</v>
      </c>
      <c r="CM6" s="90">
        <v>16.149999999999999</v>
      </c>
      <c r="CN6" s="87">
        <f t="shared" ref="CN6" si="318">CM6-CM23</f>
        <v>-0.53</v>
      </c>
      <c r="CO6" s="88">
        <f t="shared" ref="CO6" si="319">CN6/CN23</f>
        <v>-0.23</v>
      </c>
      <c r="CP6" s="89">
        <f t="shared" ref="CP6" si="320">RANK(CO6,CO4:CO22,0)</f>
        <v>10</v>
      </c>
      <c r="CQ6" s="103">
        <f t="shared" si="61"/>
        <v>-0.72</v>
      </c>
      <c r="CR6" s="103">
        <f t="shared" ref="CR6:CS6" si="321">CQ6-CQ23</f>
        <v>0.4</v>
      </c>
      <c r="CS6" s="104">
        <f t="shared" si="321"/>
        <v>-1.7</v>
      </c>
      <c r="CT6" s="105">
        <f t="shared" ref="CT6" si="322">RANK(CS6,CS4:CS22,0)</f>
        <v>10</v>
      </c>
      <c r="CU6" s="102">
        <f t="shared" si="64"/>
        <v>-4.2699999999999996</v>
      </c>
      <c r="CV6" s="105">
        <f t="shared" ref="CV6" si="323">RANK(CU6,CU4:CU22,0)</f>
        <v>11</v>
      </c>
      <c r="CW6" s="92">
        <v>7.31</v>
      </c>
      <c r="CX6" s="90">
        <v>6.57</v>
      </c>
      <c r="CY6" s="87">
        <f t="shared" ref="CY6" si="324">CX6-CX23</f>
        <v>-0.22</v>
      </c>
      <c r="CZ6" s="88">
        <f t="shared" ref="CZ6" si="325">CY6/CY23</f>
        <v>-0.06</v>
      </c>
      <c r="DA6" s="89">
        <f t="shared" ref="DA6" si="326">RANK(CZ6,CZ4:CZ22,0)</f>
        <v>9</v>
      </c>
      <c r="DB6" s="103">
        <f t="shared" si="69"/>
        <v>-0.74</v>
      </c>
      <c r="DC6" s="103">
        <f t="shared" ref="DC6:DD6" si="327">DB6-DB23</f>
        <v>-1.57</v>
      </c>
      <c r="DD6" s="104">
        <f t="shared" si="327"/>
        <v>-3.23</v>
      </c>
      <c r="DE6" s="105">
        <f t="shared" ref="DE6" si="328">RANK(DD6,DD4:DD22,0)</f>
        <v>18</v>
      </c>
      <c r="DF6" s="102">
        <f t="shared" si="72"/>
        <v>-10.119999999999999</v>
      </c>
      <c r="DG6" s="105">
        <f t="shared" ref="DG6" si="329">RANK(DF6,DF4:DF22,0)</f>
        <v>17</v>
      </c>
      <c r="DH6" s="92">
        <v>123.58</v>
      </c>
      <c r="DI6" s="90">
        <v>126.22</v>
      </c>
      <c r="DJ6" s="87">
        <f t="shared" ref="DJ6" si="330">DI6-DI23</f>
        <v>10.38</v>
      </c>
      <c r="DK6" s="88">
        <f t="shared" ref="DK6" si="331">DJ6/DJ23</f>
        <v>0.67</v>
      </c>
      <c r="DL6" s="89">
        <f t="shared" ref="DL6" si="332">RANK(DK6,DK4:DK22,0)</f>
        <v>7</v>
      </c>
      <c r="DM6" s="103">
        <f t="shared" si="77"/>
        <v>2.64</v>
      </c>
      <c r="DN6" s="103">
        <f t="shared" ref="DN6:DO6" si="333">DM6-DM23</f>
        <v>0.85</v>
      </c>
      <c r="DO6" s="104">
        <f t="shared" si="333"/>
        <v>-11.87</v>
      </c>
      <c r="DP6" s="105">
        <f t="shared" ref="DP6" si="334">RANK(DO6,DO4:DO22,0)</f>
        <v>7</v>
      </c>
      <c r="DQ6" s="102">
        <f t="shared" si="80"/>
        <v>2.14</v>
      </c>
      <c r="DR6" s="105">
        <f t="shared" ref="DR6" si="335">RANK(DQ6,DQ4:DQ22,0)</f>
        <v>7</v>
      </c>
      <c r="DS6" s="92">
        <v>0</v>
      </c>
      <c r="DT6" s="90">
        <v>0</v>
      </c>
      <c r="DU6" s="87">
        <f t="shared" ref="DU6" si="336">DT6-DT23</f>
        <v>0</v>
      </c>
      <c r="DV6" s="88">
        <f>IF(DU23=0,0,DU6/DU23)</f>
        <v>0</v>
      </c>
      <c r="DW6" s="89">
        <f t="shared" ref="DW6" si="337">RANK(DV6,DV4:DV22,0)</f>
        <v>1</v>
      </c>
      <c r="DX6" s="103">
        <f t="shared" si="84"/>
        <v>0</v>
      </c>
      <c r="DY6" s="103">
        <f t="shared" ref="DY6:DZ6" si="338">DX6-DX23</f>
        <v>0</v>
      </c>
      <c r="DZ6" s="104">
        <f t="shared" si="338"/>
        <v>0</v>
      </c>
      <c r="EA6" s="105">
        <f t="shared" ref="EA6" si="339">RANK(DZ6,DZ4:DZ22,0)</f>
        <v>1</v>
      </c>
      <c r="EB6" s="102">
        <f t="shared" si="87"/>
        <v>0</v>
      </c>
      <c r="EC6" s="105">
        <f t="shared" ref="EC6" si="340">RANK(EB6,EB4:EB22,0)</f>
        <v>1</v>
      </c>
      <c r="ED6" s="92">
        <v>23.17</v>
      </c>
      <c r="EE6" s="90">
        <v>19.989999999999998</v>
      </c>
      <c r="EF6" s="87">
        <f t="shared" ref="EF6" si="341">EE6-EE23</f>
        <v>5.52</v>
      </c>
      <c r="EG6" s="88">
        <f t="shared" ref="EG6" si="342">EF6/EF23</f>
        <v>0.65</v>
      </c>
      <c r="EH6" s="89">
        <f t="shared" ref="EH6" si="343">RANK(EG6,EG4:EG22,0)</f>
        <v>4</v>
      </c>
      <c r="EI6" s="103">
        <f t="shared" si="92"/>
        <v>-3.18</v>
      </c>
      <c r="EJ6" s="103">
        <f t="shared" ref="EJ6:EK6" si="344">EI6-EI23</f>
        <v>-1.29</v>
      </c>
      <c r="EK6" s="104">
        <f t="shared" si="344"/>
        <v>-4.13</v>
      </c>
      <c r="EL6" s="105">
        <f t="shared" ref="EL6" si="345">RANK(EK6,EK4:EK22,0)</f>
        <v>12</v>
      </c>
      <c r="EM6" s="102">
        <f t="shared" si="95"/>
        <v>-13.72</v>
      </c>
      <c r="EN6" s="105">
        <f t="shared" ref="EN6" si="346">RANK(EM6,EM4:EM22,0)</f>
        <v>11</v>
      </c>
      <c r="EO6" s="92">
        <v>16.690000000000001</v>
      </c>
      <c r="EP6" s="90">
        <v>23.5</v>
      </c>
      <c r="EQ6" s="87">
        <f t="shared" ref="EQ6" si="347">EP6-EP23</f>
        <v>7.18</v>
      </c>
      <c r="ER6" s="88">
        <f t="shared" ref="ER6" si="348">EQ6/EQ23</f>
        <v>0.75</v>
      </c>
      <c r="ES6" s="89">
        <f t="shared" ref="ES6" si="349">RANK(ER6,ER4:ER22,0)</f>
        <v>4</v>
      </c>
      <c r="ET6" s="103">
        <f t="shared" si="100"/>
        <v>6.81</v>
      </c>
      <c r="EU6" s="103">
        <f t="shared" ref="EU6:EV6" si="350">ET6-ET23</f>
        <v>10.43</v>
      </c>
      <c r="EV6" s="104">
        <f t="shared" si="350"/>
        <v>-3.15</v>
      </c>
      <c r="EW6" s="105">
        <f t="shared" ref="EW6" si="351">RANK(EV6,EV4:EV22,0)</f>
        <v>1</v>
      </c>
      <c r="EX6" s="102">
        <f t="shared" si="103"/>
        <v>40.799999999999997</v>
      </c>
      <c r="EY6" s="105">
        <f t="shared" ref="EY6" si="352">RANK(EX6,EX4:EX22,0)</f>
        <v>4</v>
      </c>
      <c r="EZ6" s="92">
        <v>1.56</v>
      </c>
      <c r="FA6" s="90">
        <v>1.56</v>
      </c>
      <c r="FB6" s="87">
        <f t="shared" ref="FB6" si="353">FA6-FA23</f>
        <v>-3.38</v>
      </c>
      <c r="FC6" s="88">
        <f t="shared" ref="FC6" si="354">FB6/FB23</f>
        <v>-0.35</v>
      </c>
      <c r="FD6" s="89">
        <f t="shared" ref="FD6" si="355">RANK(FC6,FC4:FC22,0)</f>
        <v>6</v>
      </c>
      <c r="FE6" s="103">
        <f t="shared" si="108"/>
        <v>0</v>
      </c>
      <c r="FF6" s="103">
        <f t="shared" ref="FF6:FG6" si="356">FE6-FE23</f>
        <v>-3.28</v>
      </c>
      <c r="FG6" s="104">
        <f t="shared" si="356"/>
        <v>-11.56</v>
      </c>
      <c r="FH6" s="105">
        <f t="shared" ref="FH6" si="357">RANK(FG6,FG4:FG22,0)</f>
        <v>4</v>
      </c>
      <c r="FI6" s="102">
        <f t="shared" si="111"/>
        <v>0</v>
      </c>
      <c r="FJ6" s="105">
        <f t="shared" ref="FJ6" si="358">RANK(FI6,FI4:FI22,0)</f>
        <v>1</v>
      </c>
      <c r="FK6" s="92">
        <v>12626.55</v>
      </c>
      <c r="FL6" s="90">
        <v>15458.46</v>
      </c>
      <c r="FM6" s="87">
        <f t="shared" ref="FM6" si="359">FL6-FL23</f>
        <v>7441.67</v>
      </c>
      <c r="FN6" s="88">
        <f t="shared" ref="FN6" si="360">FM6/FM23</f>
        <v>1.22</v>
      </c>
      <c r="FO6" s="89">
        <f t="shared" ref="FO6" si="361">RANK(FN6,FN4:FN22,0)</f>
        <v>2</v>
      </c>
      <c r="FP6" s="103">
        <f t="shared" si="116"/>
        <v>2831.91</v>
      </c>
      <c r="FQ6" s="103">
        <f t="shared" ref="FQ6:FR6" si="362">FP6-FP23</f>
        <v>2747.57</v>
      </c>
      <c r="FR6" s="104">
        <f t="shared" si="362"/>
        <v>-1980.8</v>
      </c>
      <c r="FS6" s="105">
        <f t="shared" ref="FS6" si="363">RANK(FR6,FR4:FR22,0)</f>
        <v>6</v>
      </c>
      <c r="FT6" s="102">
        <f t="shared" si="119"/>
        <v>22.43</v>
      </c>
      <c r="FU6" s="105">
        <f t="shared" ref="FU6" si="364">RANK(FT6,FT4:FT22,0)</f>
        <v>10</v>
      </c>
      <c r="FV6" s="92">
        <v>15</v>
      </c>
      <c r="FW6" s="90">
        <v>21</v>
      </c>
      <c r="FX6" s="87">
        <f t="shared" ref="FX6" si="365">FW6-FW23</f>
        <v>16.05</v>
      </c>
      <c r="FY6" s="88">
        <f t="shared" ref="FY6" si="366">FX6/FX23</f>
        <v>3.01</v>
      </c>
      <c r="FZ6" s="89">
        <f t="shared" ref="FZ6" si="367">RANK(FY6,FY4:FY22,0)</f>
        <v>1</v>
      </c>
      <c r="GA6" s="103">
        <f t="shared" si="124"/>
        <v>6</v>
      </c>
      <c r="GB6" s="103">
        <f t="shared" ref="GB6:GC6" si="368">GA6-GA23</f>
        <v>6.95</v>
      </c>
      <c r="GC6" s="104">
        <f t="shared" si="368"/>
        <v>4.3899999999999997</v>
      </c>
      <c r="GD6" s="105">
        <f t="shared" ref="GD6" si="369">RANK(GC6,GC4:GC22,0)</f>
        <v>1</v>
      </c>
      <c r="GE6" s="102">
        <f t="shared" si="127"/>
        <v>40</v>
      </c>
      <c r="GF6" s="105">
        <f t="shared" ref="GF6" si="370">RANK(GE6,GE4:GE22,0)</f>
        <v>2</v>
      </c>
      <c r="GG6" s="92">
        <v>2915000</v>
      </c>
      <c r="GH6" s="90">
        <v>159380000</v>
      </c>
      <c r="GI6" s="87">
        <f t="shared" ref="GI6" si="371">GH6-GH23</f>
        <v>150126636.84</v>
      </c>
      <c r="GJ6" s="88">
        <f t="shared" ref="GJ6" si="372">GI6/GI23</f>
        <v>4.24</v>
      </c>
      <c r="GK6" s="89">
        <f t="shared" ref="GK6" si="373">RANK(GJ6,GJ4:GJ22,0)</f>
        <v>1</v>
      </c>
      <c r="GL6" s="103">
        <f t="shared" si="132"/>
        <v>156465000</v>
      </c>
      <c r="GM6" s="103">
        <f t="shared" ref="GM6:GN6" si="374">GL6-GL23</f>
        <v>148396900</v>
      </c>
      <c r="GN6" s="104">
        <f t="shared" si="374"/>
        <v>113397318.95999999</v>
      </c>
      <c r="GO6" s="105">
        <f t="shared" ref="GO6" si="375">RANK(GN6,GN4:GN22,0)</f>
        <v>1</v>
      </c>
      <c r="GP6" s="102">
        <f t="shared" si="135"/>
        <v>5367.58</v>
      </c>
      <c r="GQ6" s="105">
        <f t="shared" ref="GQ6" si="376">RANK(GP6,GP4:GP22,0)</f>
        <v>1</v>
      </c>
      <c r="GR6" s="129">
        <v>17</v>
      </c>
      <c r="GS6" s="130">
        <v>14</v>
      </c>
      <c r="GT6" s="123">
        <f t="shared" ref="GT6" si="377">GS6-GS23</f>
        <v>12</v>
      </c>
      <c r="GU6" s="124">
        <f t="shared" ref="GU6" si="378">GT6/GT23</f>
        <v>3.65</v>
      </c>
      <c r="GV6" s="125">
        <f>RANK(GU6,GU4:GU22,1)</f>
        <v>19</v>
      </c>
      <c r="GW6" s="126">
        <f t="shared" si="139"/>
        <v>-3</v>
      </c>
      <c r="GX6" s="126">
        <f t="shared" ref="GX6:GY6" si="379">GW6-GW23</f>
        <v>1.05</v>
      </c>
      <c r="GY6" s="127">
        <f t="shared" si="379"/>
        <v>-8.73</v>
      </c>
      <c r="GZ6" s="128">
        <f>RANK(GY6,GY4:GY22,1)</f>
        <v>5</v>
      </c>
      <c r="HA6" s="120">
        <f t="shared" si="141"/>
        <v>-17.649999999999999</v>
      </c>
      <c r="HB6" s="128">
        <f>RANK(HA6,HA4:HA22,1)</f>
        <v>7</v>
      </c>
      <c r="HC6" s="92">
        <v>99.67</v>
      </c>
      <c r="HD6" s="90">
        <v>99.88</v>
      </c>
      <c r="HE6" s="87">
        <f t="shared" ref="HE6" si="380">HD6-HD23</f>
        <v>4.3600000000000003</v>
      </c>
      <c r="HF6" s="88">
        <f t="shared" ref="HF6" si="381">HE6/HE23</f>
        <v>0.46</v>
      </c>
      <c r="HG6" s="89">
        <f t="shared" ref="HG6" si="382">RANK(HF6,HF4:HF22,0)</f>
        <v>4</v>
      </c>
      <c r="HH6" s="103">
        <f t="shared" si="144"/>
        <v>0.21</v>
      </c>
      <c r="HI6" s="103">
        <f t="shared" ref="HI6:HJ6" si="383">HH6-HH23</f>
        <v>1.85</v>
      </c>
      <c r="HJ6" s="104">
        <f t="shared" si="383"/>
        <v>-5.57</v>
      </c>
      <c r="HK6" s="105">
        <f t="shared" ref="HK6" si="384">RANK(HJ6,HJ4:HJ22,0)</f>
        <v>6</v>
      </c>
      <c r="HL6" s="102">
        <f t="shared" si="147"/>
        <v>0.21</v>
      </c>
      <c r="HM6" s="105">
        <f t="shared" ref="HM6" si="385">RANK(HL6,HL4:HL22,0)</f>
        <v>6</v>
      </c>
      <c r="HN6" s="92">
        <v>99.04</v>
      </c>
      <c r="HO6" s="90">
        <v>99.04</v>
      </c>
      <c r="HP6" s="87">
        <f t="shared" ref="HP6" si="386">HO6-HO23</f>
        <v>4.17</v>
      </c>
      <c r="HQ6" s="88">
        <f t="shared" ref="HQ6" si="387">HP6/HP23</f>
        <v>0.35</v>
      </c>
      <c r="HR6" s="89">
        <f t="shared" ref="HR6" si="388">RANK(HQ6,HQ4:HQ22,0)</f>
        <v>6</v>
      </c>
      <c r="HS6" s="103">
        <f t="shared" si="151"/>
        <v>0</v>
      </c>
      <c r="HT6" s="103">
        <f t="shared" ref="HT6:HU6" si="389">HS6-HS23</f>
        <v>-0.45</v>
      </c>
      <c r="HU6" s="104">
        <f t="shared" si="389"/>
        <v>-1.52</v>
      </c>
      <c r="HV6" s="105">
        <f t="shared" ref="HV6" si="390">RANK(HU6,HU4:HU22,0)</f>
        <v>8</v>
      </c>
      <c r="HW6" s="102">
        <f t="shared" si="154"/>
        <v>0</v>
      </c>
      <c r="HX6" s="105">
        <f t="shared" ref="HX6" si="391">RANK(HW6,HW4:HW22,0)</f>
        <v>8</v>
      </c>
      <c r="HY6" s="158">
        <f t="shared" si="272"/>
        <v>166</v>
      </c>
      <c r="HZ6" s="159">
        <f>RANK(HY6,HY4:HY22,1)</f>
        <v>4</v>
      </c>
      <c r="IA6" s="160">
        <f t="shared" si="273"/>
        <v>183</v>
      </c>
      <c r="IB6" s="159">
        <f>RANK(IA6,IA4:IA22,1)</f>
        <v>8</v>
      </c>
      <c r="IC6" s="160">
        <f t="shared" si="274"/>
        <v>185</v>
      </c>
      <c r="ID6" s="152">
        <f>RANK(IC6,IC4:IC22,1)</f>
        <v>13</v>
      </c>
      <c r="IE6" s="159">
        <f t="shared" si="275"/>
        <v>25</v>
      </c>
      <c r="IF6" s="153">
        <f>RANK(IE6,IE4:IE22,1)</f>
        <v>7</v>
      </c>
      <c r="IG6" s="168" t="s">
        <v>40</v>
      </c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</row>
    <row r="7" spans="1:351" s="84" customFormat="1" x14ac:dyDescent="0.2">
      <c r="A7" s="76" t="s">
        <v>41</v>
      </c>
      <c r="B7" s="92">
        <v>50.34</v>
      </c>
      <c r="C7" s="90">
        <v>50.34</v>
      </c>
      <c r="D7" s="87">
        <f>C7-C23</f>
        <v>-0.79</v>
      </c>
      <c r="E7" s="88">
        <f>D7/D23</f>
        <v>-0.04</v>
      </c>
      <c r="F7" s="89">
        <f>RANK(E7,E4:E22,0)</f>
        <v>10</v>
      </c>
      <c r="G7" s="103">
        <f t="shared" si="0"/>
        <v>0</v>
      </c>
      <c r="H7" s="103">
        <f>G7-G23</f>
        <v>-0.5</v>
      </c>
      <c r="I7" s="104">
        <f>H7-H23</f>
        <v>-2.46</v>
      </c>
      <c r="J7" s="105">
        <f>RANK(I7,I4:I22,0)</f>
        <v>6</v>
      </c>
      <c r="K7" s="102">
        <f t="shared" si="1"/>
        <v>0</v>
      </c>
      <c r="L7" s="105">
        <f>RANK(K7,K4:K22,0)</f>
        <v>6</v>
      </c>
      <c r="M7" s="92">
        <v>324</v>
      </c>
      <c r="N7" s="90">
        <v>278</v>
      </c>
      <c r="O7" s="87">
        <f t="shared" ref="O7" si="392">N7-N23</f>
        <v>-641.84</v>
      </c>
      <c r="P7" s="88">
        <f t="shared" ref="P7" si="393">O7/O23</f>
        <v>-0.55000000000000004</v>
      </c>
      <c r="Q7" s="89">
        <f t="shared" ref="Q7" si="394">RANK(P7,P4:P22,0)</f>
        <v>12</v>
      </c>
      <c r="R7" s="103">
        <f t="shared" si="5"/>
        <v>-46</v>
      </c>
      <c r="S7" s="103">
        <f t="shared" ref="S7:T7" si="395">R7-R23</f>
        <v>-288.05</v>
      </c>
      <c r="T7" s="104">
        <f t="shared" si="395"/>
        <v>-916.27</v>
      </c>
      <c r="U7" s="105">
        <f t="shared" ref="U7" si="396">RANK(T7,T4:T22,0)</f>
        <v>15</v>
      </c>
      <c r="V7" s="102">
        <f t="shared" si="8"/>
        <v>-14.2</v>
      </c>
      <c r="W7" s="105">
        <f t="shared" ref="W7" si="397">RANK(V7,V4:V22,0)</f>
        <v>15</v>
      </c>
      <c r="X7" s="92">
        <v>26.75</v>
      </c>
      <c r="Y7" s="90">
        <v>27.1</v>
      </c>
      <c r="Z7" s="87">
        <f t="shared" ref="Z7" si="398">Y7-Y23</f>
        <v>-3.54</v>
      </c>
      <c r="AA7" s="88">
        <f t="shared" ref="AA7" si="399">Z7/Z23</f>
        <v>-0.67</v>
      </c>
      <c r="AB7" s="89">
        <f t="shared" ref="AB7" si="400">RANK(AA7,AA4:AA22,0)</f>
        <v>15</v>
      </c>
      <c r="AC7" s="103">
        <f t="shared" si="13"/>
        <v>0.35</v>
      </c>
      <c r="AD7" s="103">
        <f t="shared" ref="AD7:AE7" si="401">AC7-AC23</f>
        <v>-0.03</v>
      </c>
      <c r="AE7" s="104">
        <f t="shared" si="401"/>
        <v>-0.41</v>
      </c>
      <c r="AF7" s="105">
        <f t="shared" ref="AF7" si="402">RANK(AE7,AE4:AE22,0)</f>
        <v>9</v>
      </c>
      <c r="AG7" s="102">
        <f t="shared" si="16"/>
        <v>1.31</v>
      </c>
      <c r="AH7" s="105">
        <f t="shared" ref="AH7" si="403">RANK(AG7,AG4:AG22,0)</f>
        <v>6</v>
      </c>
      <c r="AI7" s="92">
        <v>70.430000000000007</v>
      </c>
      <c r="AJ7" s="90">
        <v>92.67</v>
      </c>
      <c r="AK7" s="87">
        <f t="shared" ref="AK7" si="404">AJ7-AJ23</f>
        <v>-33.71</v>
      </c>
      <c r="AL7" s="88">
        <f t="shared" ref="AL7" si="405">AK7/AK23</f>
        <v>-0.26</v>
      </c>
      <c r="AM7" s="89">
        <f t="shared" ref="AM7" si="406">RANK(AL7,AL4:AL22,0)</f>
        <v>11</v>
      </c>
      <c r="AN7" s="103">
        <f t="shared" si="21"/>
        <v>22.24</v>
      </c>
      <c r="AO7" s="103">
        <f t="shared" ref="AO7:AP7" si="407">AN7-AN23</f>
        <v>-27.14</v>
      </c>
      <c r="AP7" s="104">
        <f t="shared" si="407"/>
        <v>-106.58</v>
      </c>
      <c r="AQ7" s="105">
        <f t="shared" ref="AQ7" si="408">RANK(AP7,AP4:AP22,0)</f>
        <v>10</v>
      </c>
      <c r="AR7" s="102">
        <f t="shared" si="24"/>
        <v>31.58</v>
      </c>
      <c r="AS7" s="105">
        <f t="shared" ref="AS7" si="409">RANK(AR7,AR4:AR22,0)</f>
        <v>10</v>
      </c>
      <c r="AT7" s="92">
        <v>0</v>
      </c>
      <c r="AU7" s="90">
        <v>12.96</v>
      </c>
      <c r="AV7" s="87">
        <f t="shared" ref="AV7" si="410">AU7-AU23</f>
        <v>-22.71</v>
      </c>
      <c r="AW7" s="88">
        <f t="shared" ref="AW7" si="411">AV7/AV23</f>
        <v>-0.85</v>
      </c>
      <c r="AX7" s="89">
        <f t="shared" ref="AX7" si="412">RANK(AW7,AW4:AW22,0)</f>
        <v>16</v>
      </c>
      <c r="AY7" s="103">
        <f t="shared" si="29"/>
        <v>12.96</v>
      </c>
      <c r="AZ7" s="103">
        <f t="shared" ref="AZ7:BA7" si="413">AY7-AY23</f>
        <v>-15.06</v>
      </c>
      <c r="BA7" s="104">
        <f t="shared" si="413"/>
        <v>-42.63</v>
      </c>
      <c r="BB7" s="105">
        <f t="shared" ref="BB7" si="414">RANK(BA7,BA4:BA22,0)</f>
        <v>13</v>
      </c>
      <c r="BC7" s="102">
        <f t="shared" si="32"/>
        <v>0</v>
      </c>
      <c r="BD7" s="105">
        <f t="shared" ref="BD7" si="415">RANK(BC7,BC4:BC22,0)</f>
        <v>6</v>
      </c>
      <c r="BE7" s="92">
        <v>66.37</v>
      </c>
      <c r="BF7" s="90">
        <v>70.7</v>
      </c>
      <c r="BG7" s="87">
        <f t="shared" ref="BG7" si="416">BF7-BF23</f>
        <v>-10.96</v>
      </c>
      <c r="BH7" s="88">
        <f t="shared" ref="BH7" si="417">BG7/BG23</f>
        <v>-0.86</v>
      </c>
      <c r="BI7" s="89">
        <f t="shared" ref="BI7" si="418">RANK(BH7,BH4:BH22,0)</f>
        <v>18</v>
      </c>
      <c r="BJ7" s="103">
        <f t="shared" si="37"/>
        <v>4.33</v>
      </c>
      <c r="BK7" s="103">
        <f t="shared" ref="BK7:BL7" si="419">BJ7-BJ23</f>
        <v>-1.43</v>
      </c>
      <c r="BL7" s="104">
        <f t="shared" si="419"/>
        <v>-12.92</v>
      </c>
      <c r="BM7" s="105">
        <f t="shared" ref="BM7" si="420">RANK(BL7,BL4:BL22,0)</f>
        <v>5</v>
      </c>
      <c r="BN7" s="102">
        <f t="shared" si="40"/>
        <v>6.52</v>
      </c>
      <c r="BO7" s="105">
        <f t="shared" ref="BO7" si="421">RANK(BN7,BN4:BN22,0)</f>
        <v>5</v>
      </c>
      <c r="BP7" s="92">
        <v>1.1850000000000001</v>
      </c>
      <c r="BQ7" s="90">
        <v>1.175</v>
      </c>
      <c r="BR7" s="87">
        <f t="shared" ref="BR7" si="422">BQ7-BQ23</f>
        <v>-0.86</v>
      </c>
      <c r="BS7" s="88">
        <f t="shared" ref="BS7" si="423">BR7/BR23</f>
        <v>-0.79</v>
      </c>
      <c r="BT7" s="89">
        <f t="shared" ref="BT7" si="424">RANK(BS7,BS4:BS22,0)</f>
        <v>17</v>
      </c>
      <c r="BU7" s="103">
        <f t="shared" si="45"/>
        <v>-0.01</v>
      </c>
      <c r="BV7" s="103">
        <f t="shared" ref="BV7:BW7" si="425">BU7-BU23</f>
        <v>0.65</v>
      </c>
      <c r="BW7" s="104">
        <f t="shared" si="425"/>
        <v>-2.17</v>
      </c>
      <c r="BX7" s="105">
        <f t="shared" ref="BX7" si="426">RANK(BW7,BW4:BW22,0)</f>
        <v>14</v>
      </c>
      <c r="BY7" s="102">
        <f t="shared" si="48"/>
        <v>-0.84</v>
      </c>
      <c r="BZ7" s="105">
        <f t="shared" ref="BZ7" si="427">RANK(BY7,BY4:BY22,0)</f>
        <v>15</v>
      </c>
      <c r="CA7" s="92">
        <v>99.92</v>
      </c>
      <c r="CB7" s="90">
        <v>100.77</v>
      </c>
      <c r="CC7" s="87">
        <f t="shared" ref="CC7" si="428">CB7-CB23</f>
        <v>0.21</v>
      </c>
      <c r="CD7" s="88">
        <f t="shared" ref="CD7" si="429">CC7/CC23</f>
        <v>0.15</v>
      </c>
      <c r="CE7" s="89">
        <f t="shared" ref="CE7" si="430">RANK(CD7,CD4:CD22,0)</f>
        <v>8</v>
      </c>
      <c r="CF7" s="103">
        <f t="shared" si="53"/>
        <v>0.85</v>
      </c>
      <c r="CG7" s="103">
        <f t="shared" ref="CG7:CH7" si="431">CF7-CF23</f>
        <v>1.1200000000000001</v>
      </c>
      <c r="CH7" s="104">
        <f t="shared" si="431"/>
        <v>-0.47</v>
      </c>
      <c r="CI7" s="105">
        <f t="shared" ref="CI7" si="432">RANK(CH7,CH4:CH22,0)</f>
        <v>5</v>
      </c>
      <c r="CJ7" s="102">
        <f t="shared" si="56"/>
        <v>0.85</v>
      </c>
      <c r="CK7" s="105">
        <f t="shared" ref="CK7" si="433">RANK(CJ7,CJ4:CJ22,0)</f>
        <v>5</v>
      </c>
      <c r="CL7" s="92">
        <v>15.95</v>
      </c>
      <c r="CM7" s="90">
        <v>15.23</v>
      </c>
      <c r="CN7" s="87">
        <f t="shared" ref="CN7" si="434">CM7-CM23</f>
        <v>-1.45</v>
      </c>
      <c r="CO7" s="88">
        <f t="shared" ref="CO7" si="435">CN7/CN23</f>
        <v>-0.62</v>
      </c>
      <c r="CP7" s="89">
        <f t="shared" ref="CP7" si="436">RANK(CO7,CO4:CO22,0)</f>
        <v>13</v>
      </c>
      <c r="CQ7" s="103">
        <f t="shared" si="61"/>
        <v>-0.72</v>
      </c>
      <c r="CR7" s="103">
        <f t="shared" ref="CR7:CS7" si="437">CQ7-CQ23</f>
        <v>0.4</v>
      </c>
      <c r="CS7" s="104">
        <f t="shared" si="437"/>
        <v>-1.7</v>
      </c>
      <c r="CT7" s="105">
        <f t="shared" ref="CT7" si="438">RANK(CS7,CS4:CS22,0)</f>
        <v>10</v>
      </c>
      <c r="CU7" s="102">
        <f t="shared" si="64"/>
        <v>-4.51</v>
      </c>
      <c r="CV7" s="105">
        <f t="shared" ref="CV7" si="439">RANK(CU7,CU4:CU22,0)</f>
        <v>12</v>
      </c>
      <c r="CW7" s="92">
        <v>10.24</v>
      </c>
      <c r="CX7" s="90">
        <v>10.7</v>
      </c>
      <c r="CY7" s="87">
        <f t="shared" ref="CY7" si="440">CX7-CX23</f>
        <v>3.91</v>
      </c>
      <c r="CZ7" s="88">
        <f t="shared" ref="CZ7" si="441">CY7/CY23</f>
        <v>1.08</v>
      </c>
      <c r="DA7" s="89">
        <f t="shared" ref="DA7" si="442">RANK(CZ7,CZ4:CZ22,0)</f>
        <v>3</v>
      </c>
      <c r="DB7" s="103">
        <f t="shared" si="69"/>
        <v>0.46</v>
      </c>
      <c r="DC7" s="103">
        <f t="shared" ref="DC7:DD7" si="443">DB7-DB23</f>
        <v>-0.37</v>
      </c>
      <c r="DD7" s="104">
        <f t="shared" si="443"/>
        <v>-2.0299999999999998</v>
      </c>
      <c r="DE7" s="105">
        <f t="shared" ref="DE7" si="444">RANK(DD7,DD4:DD22,0)</f>
        <v>8</v>
      </c>
      <c r="DF7" s="102">
        <f t="shared" si="72"/>
        <v>4.49</v>
      </c>
      <c r="DG7" s="105">
        <f t="shared" ref="DG7" si="445">RANK(DF7,DF4:DF22,0)</f>
        <v>11</v>
      </c>
      <c r="DH7" s="92">
        <v>114.48</v>
      </c>
      <c r="DI7" s="90">
        <v>113.47</v>
      </c>
      <c r="DJ7" s="87">
        <f t="shared" ref="DJ7" si="446">DI7-DI23</f>
        <v>-2.37</v>
      </c>
      <c r="DK7" s="88">
        <f t="shared" ref="DK7" si="447">DJ7/DJ23</f>
        <v>-0.15</v>
      </c>
      <c r="DL7" s="89">
        <f t="shared" ref="DL7" si="448">RANK(DK7,DK4:DK22,0)</f>
        <v>12</v>
      </c>
      <c r="DM7" s="103">
        <f t="shared" si="77"/>
        <v>-1.01</v>
      </c>
      <c r="DN7" s="103">
        <f t="shared" ref="DN7:DO7" si="449">DM7-DM23</f>
        <v>-2.8</v>
      </c>
      <c r="DO7" s="104">
        <f t="shared" si="449"/>
        <v>-15.52</v>
      </c>
      <c r="DP7" s="105">
        <f t="shared" ref="DP7" si="450">RANK(DO7,DO4:DO22,0)</f>
        <v>14</v>
      </c>
      <c r="DQ7" s="102">
        <f t="shared" si="80"/>
        <v>-0.88</v>
      </c>
      <c r="DR7" s="105">
        <f t="shared" ref="DR7" si="451">RANK(DQ7,DQ4:DQ22,0)</f>
        <v>14</v>
      </c>
      <c r="DS7" s="92">
        <v>0</v>
      </c>
      <c r="DT7" s="90">
        <v>0</v>
      </c>
      <c r="DU7" s="87">
        <f t="shared" ref="DU7" si="452">DT7-DT23</f>
        <v>0</v>
      </c>
      <c r="DV7" s="88">
        <f>IF(DU23=0,0,DU7/DU23)</f>
        <v>0</v>
      </c>
      <c r="DW7" s="89">
        <f t="shared" ref="DW7" si="453">RANK(DV7,DV4:DV22,0)</f>
        <v>1</v>
      </c>
      <c r="DX7" s="103">
        <f t="shared" si="84"/>
        <v>0</v>
      </c>
      <c r="DY7" s="103">
        <f t="shared" ref="DY7:DZ7" si="454">DX7-DX23</f>
        <v>0</v>
      </c>
      <c r="DZ7" s="104">
        <f t="shared" si="454"/>
        <v>0</v>
      </c>
      <c r="EA7" s="105">
        <f t="shared" ref="EA7" si="455">RANK(DZ7,DZ4:DZ22,0)</f>
        <v>1</v>
      </c>
      <c r="EB7" s="102">
        <f t="shared" si="87"/>
        <v>0</v>
      </c>
      <c r="EC7" s="105">
        <f t="shared" ref="EC7" si="456">RANK(EB7,EB4:EB22,0)</f>
        <v>1</v>
      </c>
      <c r="ED7" s="92">
        <v>29.18</v>
      </c>
      <c r="EE7" s="90">
        <v>26.46</v>
      </c>
      <c r="EF7" s="87">
        <f t="shared" ref="EF7" si="457">EE7-EE23</f>
        <v>11.99</v>
      </c>
      <c r="EG7" s="88">
        <f t="shared" ref="EG7" si="458">EF7/EF23</f>
        <v>1.42</v>
      </c>
      <c r="EH7" s="89">
        <f t="shared" ref="EH7" si="459">RANK(EG7,EG4:EG22,0)</f>
        <v>2</v>
      </c>
      <c r="EI7" s="103">
        <f t="shared" si="92"/>
        <v>-2.72</v>
      </c>
      <c r="EJ7" s="103">
        <f t="shared" ref="EJ7:EK7" si="460">EI7-EI23</f>
        <v>-0.83</v>
      </c>
      <c r="EK7" s="104">
        <f t="shared" si="460"/>
        <v>-3.67</v>
      </c>
      <c r="EL7" s="105">
        <f t="shared" ref="EL7" si="461">RANK(EK7,EK4:EK22,0)</f>
        <v>11</v>
      </c>
      <c r="EM7" s="102">
        <f t="shared" si="95"/>
        <v>-9.32</v>
      </c>
      <c r="EN7" s="105">
        <f t="shared" ref="EN7" si="462">RANK(EM7,EM4:EM22,0)</f>
        <v>9</v>
      </c>
      <c r="EO7" s="92">
        <v>12.81</v>
      </c>
      <c r="EP7" s="90">
        <v>11.39</v>
      </c>
      <c r="EQ7" s="87">
        <f t="shared" ref="EQ7" si="463">EP7-EP23</f>
        <v>-4.93</v>
      </c>
      <c r="ER7" s="88">
        <f t="shared" ref="ER7" si="464">EQ7/EQ23</f>
        <v>-0.52</v>
      </c>
      <c r="ES7" s="89">
        <f t="shared" ref="ES7" si="465">RANK(ER7,ER4:ER22,0)</f>
        <v>13</v>
      </c>
      <c r="ET7" s="103">
        <f t="shared" si="100"/>
        <v>-1.42</v>
      </c>
      <c r="EU7" s="103">
        <f t="shared" ref="EU7:EV7" si="466">ET7-ET23</f>
        <v>2.2000000000000002</v>
      </c>
      <c r="EV7" s="104">
        <f t="shared" si="466"/>
        <v>-11.38</v>
      </c>
      <c r="EW7" s="105">
        <f t="shared" ref="EW7" si="467">RANK(EV7,EV4:EV22,0)</f>
        <v>16</v>
      </c>
      <c r="EX7" s="102">
        <f t="shared" si="103"/>
        <v>-11.09</v>
      </c>
      <c r="EY7" s="105">
        <f t="shared" ref="EY7" si="468">RANK(EX7,EX4:EX22,0)</f>
        <v>16</v>
      </c>
      <c r="EZ7" s="92">
        <v>2.23</v>
      </c>
      <c r="FA7" s="90">
        <v>1.9</v>
      </c>
      <c r="FB7" s="87">
        <f t="shared" ref="FB7" si="469">FA7-FA23</f>
        <v>-3.04</v>
      </c>
      <c r="FC7" s="88">
        <f t="shared" ref="FC7" si="470">FB7/FB23</f>
        <v>-0.32</v>
      </c>
      <c r="FD7" s="89">
        <f t="shared" ref="FD7" si="471">RANK(FC7,FC4:FC22,0)</f>
        <v>5</v>
      </c>
      <c r="FE7" s="103">
        <f t="shared" si="108"/>
        <v>-0.33</v>
      </c>
      <c r="FF7" s="103">
        <f t="shared" ref="FF7:FG7" si="472">FE7-FE23</f>
        <v>-3.61</v>
      </c>
      <c r="FG7" s="104">
        <f t="shared" si="472"/>
        <v>-11.89</v>
      </c>
      <c r="FH7" s="105">
        <f t="shared" ref="FH7" si="473">RANK(FG7,FG4:FG22,0)</f>
        <v>18</v>
      </c>
      <c r="FI7" s="102">
        <f t="shared" si="111"/>
        <v>-14.8</v>
      </c>
      <c r="FJ7" s="105">
        <f t="shared" ref="FJ7" si="474">RANK(FI7,FI4:FI22,0)</f>
        <v>19</v>
      </c>
      <c r="FK7" s="92">
        <v>11302.9</v>
      </c>
      <c r="FL7" s="90">
        <v>8557.8700000000008</v>
      </c>
      <c r="FM7" s="87">
        <f t="shared" ref="FM7" si="475">FL7-FL23</f>
        <v>541.08000000000004</v>
      </c>
      <c r="FN7" s="88">
        <f t="shared" ref="FN7" si="476">FM7/FM23</f>
        <v>0.09</v>
      </c>
      <c r="FO7" s="89">
        <f t="shared" ref="FO7" si="477">RANK(FN7,FN4:FN22,0)</f>
        <v>6</v>
      </c>
      <c r="FP7" s="103">
        <f t="shared" si="116"/>
        <v>-2745.03</v>
      </c>
      <c r="FQ7" s="103">
        <f t="shared" ref="FQ7:FR7" si="478">FP7-FP23</f>
        <v>-2829.37</v>
      </c>
      <c r="FR7" s="104">
        <f t="shared" si="478"/>
        <v>-7557.74</v>
      </c>
      <c r="FS7" s="105">
        <f t="shared" ref="FS7" si="479">RANK(FR7,FR4:FR22,0)</f>
        <v>16</v>
      </c>
      <c r="FT7" s="102">
        <f t="shared" si="119"/>
        <v>-24.29</v>
      </c>
      <c r="FU7" s="105">
        <f t="shared" ref="FU7" si="480">RANK(FT7,FT4:FT22,0)</f>
        <v>16</v>
      </c>
      <c r="FV7" s="92">
        <v>3</v>
      </c>
      <c r="FW7" s="90">
        <v>1</v>
      </c>
      <c r="FX7" s="87">
        <f t="shared" ref="FX7" si="481">FW7-FW23</f>
        <v>-3.95</v>
      </c>
      <c r="FY7" s="88">
        <f t="shared" ref="FY7" si="482">FX7/FX23</f>
        <v>-0.74</v>
      </c>
      <c r="FZ7" s="89">
        <f t="shared" ref="FZ7" si="483">RANK(FY7,FY4:FY22,0)</f>
        <v>14</v>
      </c>
      <c r="GA7" s="103">
        <f t="shared" si="124"/>
        <v>-2</v>
      </c>
      <c r="GB7" s="103">
        <f t="shared" ref="GB7:GC7" si="484">GA7-GA23</f>
        <v>-1.05</v>
      </c>
      <c r="GC7" s="104">
        <f t="shared" si="484"/>
        <v>-3.61</v>
      </c>
      <c r="GD7" s="105">
        <f t="shared" ref="GD7" si="485">RANK(GC7,GC4:GC22,0)</f>
        <v>12</v>
      </c>
      <c r="GE7" s="102">
        <f t="shared" si="127"/>
        <v>-66.67</v>
      </c>
      <c r="GF7" s="105">
        <f t="shared" ref="GF7" si="486">RANK(GE7,GE4:GE22,0)</f>
        <v>14</v>
      </c>
      <c r="GG7" s="92">
        <v>1200000</v>
      </c>
      <c r="GH7" s="90">
        <v>300000</v>
      </c>
      <c r="GI7" s="87">
        <f t="shared" ref="GI7" si="487">GH7-GH23</f>
        <v>-8953363.1600000001</v>
      </c>
      <c r="GJ7" s="88">
        <f t="shared" ref="GJ7" si="488">GI7/GI23</f>
        <v>-0.25</v>
      </c>
      <c r="GK7" s="89">
        <f t="shared" ref="GK7" si="489">RANK(GJ7,GJ4:GJ22,0)</f>
        <v>9</v>
      </c>
      <c r="GL7" s="103">
        <f t="shared" si="132"/>
        <v>-900000</v>
      </c>
      <c r="GM7" s="103">
        <f t="shared" ref="GM7:GN7" si="490">GL7-GL23</f>
        <v>-8968100</v>
      </c>
      <c r="GN7" s="104">
        <f t="shared" si="490"/>
        <v>-43967681.039999999</v>
      </c>
      <c r="GO7" s="105">
        <f t="shared" ref="GO7" si="491">RANK(GN7,GN4:GN22,0)</f>
        <v>17</v>
      </c>
      <c r="GP7" s="102">
        <f t="shared" si="135"/>
        <v>-75</v>
      </c>
      <c r="GQ7" s="105">
        <f t="shared" ref="GQ7" si="492">RANK(GP7,GP4:GP22,0)</f>
        <v>15</v>
      </c>
      <c r="GR7" s="129">
        <v>2</v>
      </c>
      <c r="GS7" s="130">
        <v>3</v>
      </c>
      <c r="GT7" s="123">
        <f t="shared" ref="GT7" si="493">GS7-GS23</f>
        <v>1</v>
      </c>
      <c r="GU7" s="124">
        <f t="shared" ref="GU7" si="494">GT7/GT23</f>
        <v>0.3</v>
      </c>
      <c r="GV7" s="125">
        <f>RANK(GU7,GU4:GU22,1)</f>
        <v>14</v>
      </c>
      <c r="GW7" s="126">
        <f t="shared" si="139"/>
        <v>1</v>
      </c>
      <c r="GX7" s="126">
        <f t="shared" ref="GX7:GY7" si="495">GW7-GW23</f>
        <v>5.05</v>
      </c>
      <c r="GY7" s="127">
        <f t="shared" si="495"/>
        <v>-4.7300000000000004</v>
      </c>
      <c r="GZ7" s="128">
        <f>RANK(GY7,GY4:GY22,1)</f>
        <v>18</v>
      </c>
      <c r="HA7" s="120">
        <f t="shared" si="141"/>
        <v>50</v>
      </c>
      <c r="HB7" s="128">
        <f>RANK(HA7,HA4:HA22,1)</f>
        <v>19</v>
      </c>
      <c r="HC7" s="92">
        <v>99.49</v>
      </c>
      <c r="HD7" s="90">
        <v>98.28</v>
      </c>
      <c r="HE7" s="87">
        <f t="shared" ref="HE7" si="496">HD7-HD23</f>
        <v>2.76</v>
      </c>
      <c r="HF7" s="88">
        <f t="shared" ref="HF7" si="497">HE7/HE23</f>
        <v>0.28999999999999998</v>
      </c>
      <c r="HG7" s="89">
        <f t="shared" ref="HG7" si="498">RANK(HF7,HF4:HF22,0)</f>
        <v>12</v>
      </c>
      <c r="HH7" s="103">
        <f t="shared" si="144"/>
        <v>-1.21</v>
      </c>
      <c r="HI7" s="103">
        <f t="shared" ref="HI7:HJ7" si="499">HH7-HH23</f>
        <v>0.43</v>
      </c>
      <c r="HJ7" s="104">
        <f t="shared" si="499"/>
        <v>-6.99</v>
      </c>
      <c r="HK7" s="105">
        <f t="shared" ref="HK7" si="500">RANK(HJ7,HJ4:HJ22,0)</f>
        <v>18</v>
      </c>
      <c r="HL7" s="102">
        <f t="shared" si="147"/>
        <v>-1.22</v>
      </c>
      <c r="HM7" s="105">
        <f t="shared" ref="HM7" si="501">RANK(HL7,HL4:HL22,0)</f>
        <v>18</v>
      </c>
      <c r="HN7" s="92">
        <v>98.61</v>
      </c>
      <c r="HO7" s="90">
        <v>98.92</v>
      </c>
      <c r="HP7" s="87">
        <f t="shared" ref="HP7" si="502">HO7-HO23</f>
        <v>4.05</v>
      </c>
      <c r="HQ7" s="88">
        <f t="shared" ref="HQ7" si="503">HP7/HP23</f>
        <v>0.34</v>
      </c>
      <c r="HR7" s="89">
        <f t="shared" ref="HR7" si="504">RANK(HQ7,HQ4:HQ22,0)</f>
        <v>7</v>
      </c>
      <c r="HS7" s="103">
        <f t="shared" si="151"/>
        <v>0.31</v>
      </c>
      <c r="HT7" s="103">
        <f t="shared" ref="HT7:HU7" si="505">HS7-HS23</f>
        <v>-0.14000000000000001</v>
      </c>
      <c r="HU7" s="104">
        <f t="shared" si="505"/>
        <v>-1.21</v>
      </c>
      <c r="HV7" s="105">
        <f t="shared" ref="HV7" si="506">RANK(HU7,HU4:HU22,0)</f>
        <v>6</v>
      </c>
      <c r="HW7" s="102">
        <f t="shared" si="154"/>
        <v>0.31</v>
      </c>
      <c r="HX7" s="105">
        <f t="shared" ref="HX7" si="507">RANK(HW7,HW4:HW22,0)</f>
        <v>6</v>
      </c>
      <c r="HY7" s="158">
        <f t="shared" si="272"/>
        <v>218</v>
      </c>
      <c r="HZ7" s="159">
        <f>RANK(HY7,HY4:HY22,1)</f>
        <v>14</v>
      </c>
      <c r="IA7" s="160">
        <f t="shared" si="273"/>
        <v>242</v>
      </c>
      <c r="IB7" s="159">
        <f>RANK(IA7,IA4:IA22,1)</f>
        <v>19</v>
      </c>
      <c r="IC7" s="160">
        <f t="shared" si="274"/>
        <v>238</v>
      </c>
      <c r="ID7" s="152">
        <f>RANK(IC7,IC4:IC22,1)</f>
        <v>19</v>
      </c>
      <c r="IE7" s="159">
        <f t="shared" si="275"/>
        <v>52</v>
      </c>
      <c r="IF7" s="153">
        <f>RANK(IE7,IE4:IE22,1)</f>
        <v>19</v>
      </c>
      <c r="IG7" s="168" t="s">
        <v>41</v>
      </c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  <c r="IU7" s="69"/>
      <c r="IV7" s="69"/>
      <c r="IW7" s="69"/>
      <c r="IX7" s="69"/>
      <c r="IY7" s="69"/>
      <c r="IZ7" s="69"/>
      <c r="JA7" s="69"/>
      <c r="JB7" s="69"/>
      <c r="JC7" s="69"/>
      <c r="JD7" s="69"/>
      <c r="JE7" s="69"/>
      <c r="JF7" s="69"/>
      <c r="JG7" s="69"/>
      <c r="JH7" s="69"/>
      <c r="JI7" s="69"/>
      <c r="JJ7" s="69"/>
      <c r="JK7" s="69"/>
      <c r="JL7" s="69"/>
      <c r="JM7" s="69"/>
      <c r="JN7" s="69"/>
      <c r="JO7" s="69"/>
      <c r="JP7" s="69"/>
      <c r="JQ7" s="69"/>
      <c r="JR7" s="69"/>
      <c r="JS7" s="69"/>
      <c r="JT7" s="69"/>
      <c r="JU7" s="69"/>
      <c r="JV7" s="69"/>
      <c r="JW7" s="69"/>
      <c r="JX7" s="69"/>
      <c r="JY7" s="69"/>
      <c r="JZ7" s="69"/>
      <c r="KA7" s="69"/>
      <c r="KB7" s="69"/>
      <c r="KC7" s="69"/>
      <c r="KD7" s="69"/>
      <c r="KE7" s="69"/>
      <c r="KF7" s="69"/>
      <c r="KG7" s="69"/>
      <c r="KH7" s="69"/>
      <c r="KI7" s="69"/>
      <c r="KJ7" s="69"/>
      <c r="KK7" s="69"/>
      <c r="KL7" s="69"/>
      <c r="KM7" s="69"/>
      <c r="KN7" s="69"/>
      <c r="KO7" s="69"/>
      <c r="KP7" s="69"/>
      <c r="KQ7" s="69"/>
      <c r="KR7" s="69"/>
      <c r="KS7" s="69"/>
      <c r="KT7" s="69"/>
      <c r="KU7" s="69"/>
      <c r="KV7" s="69"/>
      <c r="KW7" s="69"/>
      <c r="KX7" s="69"/>
      <c r="KY7" s="69"/>
      <c r="KZ7" s="69"/>
      <c r="LA7" s="69"/>
      <c r="LB7" s="69"/>
      <c r="LC7" s="69"/>
      <c r="LD7" s="69"/>
      <c r="LE7" s="69"/>
      <c r="LF7" s="69"/>
      <c r="LG7" s="69"/>
      <c r="LH7" s="69"/>
      <c r="LI7" s="69"/>
      <c r="LJ7" s="69"/>
      <c r="LK7" s="69"/>
      <c r="LL7" s="69"/>
      <c r="LM7" s="69"/>
      <c r="LN7" s="69"/>
      <c r="LO7" s="69"/>
      <c r="LP7" s="69"/>
      <c r="LQ7" s="69"/>
      <c r="LR7" s="69"/>
      <c r="LS7" s="69"/>
      <c r="LT7" s="69"/>
      <c r="LU7" s="69"/>
      <c r="LV7" s="69"/>
      <c r="LW7" s="69"/>
      <c r="LX7" s="69"/>
      <c r="LY7" s="69"/>
      <c r="LZ7" s="69"/>
      <c r="MA7" s="69"/>
      <c r="MB7" s="69"/>
      <c r="MC7" s="69"/>
      <c r="MD7" s="69"/>
      <c r="ME7" s="69"/>
      <c r="MF7" s="69"/>
      <c r="MG7" s="69"/>
      <c r="MH7" s="69"/>
      <c r="MI7" s="69"/>
      <c r="MJ7" s="69"/>
      <c r="MK7" s="69"/>
      <c r="ML7" s="69"/>
      <c r="MM7" s="69"/>
    </row>
    <row r="8" spans="1:351" s="84" customFormat="1" x14ac:dyDescent="0.2">
      <c r="A8" s="76" t="s">
        <v>42</v>
      </c>
      <c r="B8" s="92">
        <v>60.03</v>
      </c>
      <c r="C8" s="90">
        <v>60.03</v>
      </c>
      <c r="D8" s="87">
        <f>C8-C23</f>
        <v>8.9</v>
      </c>
      <c r="E8" s="88">
        <f>D8/D23</f>
        <v>0.49</v>
      </c>
      <c r="F8" s="89">
        <f>RANK(E8,E4:E22,0)</f>
        <v>8</v>
      </c>
      <c r="G8" s="103">
        <f t="shared" si="0"/>
        <v>0</v>
      </c>
      <c r="H8" s="103">
        <f>G8-G23</f>
        <v>-0.5</v>
      </c>
      <c r="I8" s="104">
        <f>H8-H23</f>
        <v>-2.46</v>
      </c>
      <c r="J8" s="105">
        <f>RANK(I8,I4:I22,0)</f>
        <v>6</v>
      </c>
      <c r="K8" s="102">
        <f t="shared" si="1"/>
        <v>0</v>
      </c>
      <c r="L8" s="105">
        <f>RANK(K8,K4:K22,0)</f>
        <v>6</v>
      </c>
      <c r="M8" s="92">
        <v>360</v>
      </c>
      <c r="N8" s="90">
        <v>186</v>
      </c>
      <c r="O8" s="87">
        <f t="shared" ref="O8" si="508">N8-N23</f>
        <v>-733.84</v>
      </c>
      <c r="P8" s="88">
        <f t="shared" ref="P8" si="509">O8/O23</f>
        <v>-0.63</v>
      </c>
      <c r="Q8" s="89">
        <f t="shared" ref="Q8" si="510">RANK(P8,P4:P22,0)</f>
        <v>13</v>
      </c>
      <c r="R8" s="103">
        <f t="shared" si="5"/>
        <v>-174</v>
      </c>
      <c r="S8" s="103">
        <f t="shared" ref="S8:T8" si="511">R8-R23</f>
        <v>-416.05</v>
      </c>
      <c r="T8" s="104">
        <f t="shared" si="511"/>
        <v>-1044.27</v>
      </c>
      <c r="U8" s="105">
        <f t="shared" ref="U8" si="512">RANK(T8,T4:T22,0)</f>
        <v>17</v>
      </c>
      <c r="V8" s="102">
        <f t="shared" si="8"/>
        <v>-48.33</v>
      </c>
      <c r="W8" s="105">
        <f t="shared" ref="W8" si="513">RANK(V8,V4:V22,0)</f>
        <v>18</v>
      </c>
      <c r="X8" s="92">
        <v>25.14</v>
      </c>
      <c r="Y8" s="90">
        <v>25.21</v>
      </c>
      <c r="Z8" s="87">
        <f t="shared" ref="Z8" si="514">Y8-Y23</f>
        <v>-5.43</v>
      </c>
      <c r="AA8" s="88">
        <f t="shared" ref="AA8" si="515">Z8/Z23</f>
        <v>-1.02</v>
      </c>
      <c r="AB8" s="89">
        <f t="shared" ref="AB8" si="516">RANK(AA8,AA4:AA22,0)</f>
        <v>17</v>
      </c>
      <c r="AC8" s="103">
        <f t="shared" si="13"/>
        <v>7.0000000000000007E-2</v>
      </c>
      <c r="AD8" s="103">
        <f t="shared" ref="AD8:AE8" si="517">AC8-AC23</f>
        <v>-0.31</v>
      </c>
      <c r="AE8" s="104">
        <f t="shared" si="517"/>
        <v>-0.69</v>
      </c>
      <c r="AF8" s="105">
        <f t="shared" ref="AF8" si="518">RANK(AE8,AE4:AE22,0)</f>
        <v>15</v>
      </c>
      <c r="AG8" s="102">
        <f t="shared" si="16"/>
        <v>0.28000000000000003</v>
      </c>
      <c r="AH8" s="105">
        <f t="shared" ref="AH8" si="519">RANK(AG8,AG4:AG22,0)</f>
        <v>15</v>
      </c>
      <c r="AI8" s="92">
        <v>100</v>
      </c>
      <c r="AJ8" s="90">
        <v>103.33</v>
      </c>
      <c r="AK8" s="87">
        <f t="shared" ref="AK8" si="520">AJ8-AJ23</f>
        <v>-23.05</v>
      </c>
      <c r="AL8" s="88">
        <f t="shared" ref="AL8" si="521">AK8/AK23</f>
        <v>-0.18</v>
      </c>
      <c r="AM8" s="89">
        <f t="shared" ref="AM8" si="522">RANK(AL8,AL4:AL22,0)</f>
        <v>9</v>
      </c>
      <c r="AN8" s="103">
        <f t="shared" si="21"/>
        <v>3.33</v>
      </c>
      <c r="AO8" s="103">
        <f t="shared" ref="AO8:AP8" si="523">AN8-AN23</f>
        <v>-46.05</v>
      </c>
      <c r="AP8" s="104">
        <f t="shared" si="523"/>
        <v>-125.49</v>
      </c>
      <c r="AQ8" s="105">
        <f t="shared" ref="AQ8" si="524">RANK(AP8,AP4:AP22,0)</f>
        <v>13</v>
      </c>
      <c r="AR8" s="102">
        <f t="shared" si="24"/>
        <v>3.33</v>
      </c>
      <c r="AS8" s="105">
        <f t="shared" ref="AS8" si="525">RANK(AR8,AR4:AR22,0)</f>
        <v>13</v>
      </c>
      <c r="AT8" s="92">
        <v>16.88</v>
      </c>
      <c r="AU8" s="90">
        <v>60.83</v>
      </c>
      <c r="AV8" s="87">
        <f t="shared" ref="AV8" si="526">AU8-AU23</f>
        <v>25.16</v>
      </c>
      <c r="AW8" s="88">
        <f t="shared" ref="AW8" si="527">AV8/AV23</f>
        <v>0.94</v>
      </c>
      <c r="AX8" s="89">
        <f t="shared" ref="AX8" si="528">RANK(AW8,AW4:AW22,0)</f>
        <v>3</v>
      </c>
      <c r="AY8" s="103">
        <f t="shared" si="29"/>
        <v>43.95</v>
      </c>
      <c r="AZ8" s="103">
        <f t="shared" ref="AZ8:BA8" si="529">AY8-AY23</f>
        <v>15.93</v>
      </c>
      <c r="BA8" s="104">
        <f t="shared" si="529"/>
        <v>-11.64</v>
      </c>
      <c r="BB8" s="105">
        <f t="shared" ref="BB8" si="530">RANK(BA8,BA4:BA22,0)</f>
        <v>5</v>
      </c>
      <c r="BC8" s="102">
        <f t="shared" si="32"/>
        <v>260.37</v>
      </c>
      <c r="BD8" s="105">
        <f t="shared" ref="BD8" si="531">RANK(BC8,BC4:BC22,0)</f>
        <v>3</v>
      </c>
      <c r="BE8" s="92">
        <v>100</v>
      </c>
      <c r="BF8" s="90">
        <v>100</v>
      </c>
      <c r="BG8" s="87">
        <f t="shared" ref="BG8" si="532">BF8-BF23</f>
        <v>18.34</v>
      </c>
      <c r="BH8" s="88">
        <f t="shared" ref="BH8" si="533">BG8/BG23</f>
        <v>1.44</v>
      </c>
      <c r="BI8" s="89">
        <f t="shared" ref="BI8" si="534">RANK(BH8,BH4:BH22,0)</f>
        <v>1</v>
      </c>
      <c r="BJ8" s="103">
        <f t="shared" si="37"/>
        <v>0</v>
      </c>
      <c r="BK8" s="103">
        <f t="shared" ref="BK8:BL8" si="535">BJ8-BJ23</f>
        <v>-5.76</v>
      </c>
      <c r="BL8" s="104">
        <f t="shared" si="535"/>
        <v>-17.25</v>
      </c>
      <c r="BM8" s="105">
        <f t="shared" ref="BM8" si="536">RANK(BL8,BL4:BL22,0)</f>
        <v>14</v>
      </c>
      <c r="BN8" s="102">
        <f t="shared" si="40"/>
        <v>0</v>
      </c>
      <c r="BO8" s="105">
        <f t="shared" ref="BO8" si="537">RANK(BN8,BN4:BN22,0)</f>
        <v>14</v>
      </c>
      <c r="BP8" s="92">
        <v>2.54</v>
      </c>
      <c r="BQ8" s="90">
        <v>2.5099999999999998</v>
      </c>
      <c r="BR8" s="87">
        <f t="shared" ref="BR8" si="538">BQ8-BQ23</f>
        <v>0.48</v>
      </c>
      <c r="BS8" s="88">
        <f t="shared" ref="BS8" si="539">BR8/BR23</f>
        <v>0.44</v>
      </c>
      <c r="BT8" s="89">
        <f t="shared" ref="BT8" si="540">RANK(BS8,BS4:BS22,0)</f>
        <v>5</v>
      </c>
      <c r="BU8" s="103">
        <f t="shared" si="45"/>
        <v>-0.03</v>
      </c>
      <c r="BV8" s="103">
        <f t="shared" ref="BV8:BW8" si="541">BU8-BU23</f>
        <v>0.63</v>
      </c>
      <c r="BW8" s="104">
        <f t="shared" si="541"/>
        <v>-2.19</v>
      </c>
      <c r="BX8" s="105">
        <f t="shared" ref="BX8" si="542">RANK(BW8,BW4:BW22,0)</f>
        <v>17</v>
      </c>
      <c r="BY8" s="102">
        <f t="shared" si="48"/>
        <v>-1.18</v>
      </c>
      <c r="BZ8" s="105">
        <f t="shared" ref="BZ8" si="543">RANK(BY8,BY4:BY22,0)</f>
        <v>18</v>
      </c>
      <c r="CA8" s="92">
        <v>97.56</v>
      </c>
      <c r="CB8" s="90">
        <v>100</v>
      </c>
      <c r="CC8" s="87">
        <f t="shared" ref="CC8" si="544">CB8-CB23</f>
        <v>-0.56000000000000005</v>
      </c>
      <c r="CD8" s="88">
        <f t="shared" ref="CD8" si="545">CC8/CC23</f>
        <v>-0.39</v>
      </c>
      <c r="CE8" s="89">
        <f t="shared" ref="CE8" si="546">RANK(CD8,CD4:CD22,0)</f>
        <v>11</v>
      </c>
      <c r="CF8" s="103">
        <f t="shared" si="53"/>
        <v>2.44</v>
      </c>
      <c r="CG8" s="103">
        <f t="shared" ref="CG8:CH8" si="547">CF8-CF23</f>
        <v>2.71</v>
      </c>
      <c r="CH8" s="104">
        <f t="shared" si="547"/>
        <v>1.1200000000000001</v>
      </c>
      <c r="CI8" s="105">
        <f t="shared" ref="CI8" si="548">RANK(CH8,CH4:CH22,0)</f>
        <v>1</v>
      </c>
      <c r="CJ8" s="102">
        <f t="shared" si="56"/>
        <v>2.5</v>
      </c>
      <c r="CK8" s="105">
        <f t="shared" ref="CK8" si="549">RANK(CJ8,CJ4:CJ22,0)</f>
        <v>1</v>
      </c>
      <c r="CL8" s="92">
        <v>18.98</v>
      </c>
      <c r="CM8" s="90">
        <v>15.83</v>
      </c>
      <c r="CN8" s="87">
        <f t="shared" ref="CN8" si="550">CM8-CM23</f>
        <v>-0.85</v>
      </c>
      <c r="CO8" s="88">
        <f t="shared" ref="CO8" si="551">CN8/CN23</f>
        <v>-0.36</v>
      </c>
      <c r="CP8" s="89">
        <f t="shared" ref="CP8" si="552">RANK(CO8,CO4:CO22,0)</f>
        <v>12</v>
      </c>
      <c r="CQ8" s="103">
        <f t="shared" si="61"/>
        <v>-3.15</v>
      </c>
      <c r="CR8" s="103">
        <f t="shared" ref="CR8:CS8" si="553">CQ8-CQ23</f>
        <v>-2.0299999999999998</v>
      </c>
      <c r="CS8" s="104">
        <f t="shared" si="553"/>
        <v>-4.13</v>
      </c>
      <c r="CT8" s="105">
        <f t="shared" ref="CT8" si="554">RANK(CS8,CS4:CS22,0)</f>
        <v>18</v>
      </c>
      <c r="CU8" s="102">
        <f t="shared" si="64"/>
        <v>-16.600000000000001</v>
      </c>
      <c r="CV8" s="105">
        <f t="shared" ref="CV8" si="555">RANK(CU8,CU4:CU22,0)</f>
        <v>18</v>
      </c>
      <c r="CW8" s="92">
        <v>3.76</v>
      </c>
      <c r="CX8" s="90">
        <v>3.96</v>
      </c>
      <c r="CY8" s="87">
        <f t="shared" ref="CY8" si="556">CX8-CX23</f>
        <v>-2.83</v>
      </c>
      <c r="CZ8" s="88">
        <f t="shared" ref="CZ8" si="557">CY8/CY23</f>
        <v>-0.78</v>
      </c>
      <c r="DA8" s="89">
        <f t="shared" ref="DA8" si="558">RANK(CZ8,CZ4:CZ22,0)</f>
        <v>15</v>
      </c>
      <c r="DB8" s="103">
        <f t="shared" si="69"/>
        <v>0.2</v>
      </c>
      <c r="DC8" s="103">
        <f t="shared" ref="DC8:DD8" si="559">DB8-DB23</f>
        <v>-0.63</v>
      </c>
      <c r="DD8" s="104">
        <f t="shared" si="559"/>
        <v>-2.29</v>
      </c>
      <c r="DE8" s="105">
        <f t="shared" ref="DE8" si="560">RANK(DD8,DD4:DD22,0)</f>
        <v>10</v>
      </c>
      <c r="DF8" s="102">
        <f t="shared" si="72"/>
        <v>5.32</v>
      </c>
      <c r="DG8" s="105">
        <f t="shared" ref="DG8" si="561">RANK(DF8,DF4:DF22,0)</f>
        <v>10</v>
      </c>
      <c r="DH8" s="92">
        <v>115.11</v>
      </c>
      <c r="DI8" s="90">
        <v>113.77</v>
      </c>
      <c r="DJ8" s="87">
        <f t="shared" ref="DJ8" si="562">DI8-DI23</f>
        <v>-2.0699999999999998</v>
      </c>
      <c r="DK8" s="88">
        <f t="shared" ref="DK8" si="563">DJ8/DJ23</f>
        <v>-0.13</v>
      </c>
      <c r="DL8" s="89">
        <f t="shared" ref="DL8" si="564">RANK(DK8,DK4:DK22,0)</f>
        <v>11</v>
      </c>
      <c r="DM8" s="103">
        <f t="shared" si="77"/>
        <v>-1.34</v>
      </c>
      <c r="DN8" s="103">
        <f t="shared" ref="DN8:DO8" si="565">DM8-DM23</f>
        <v>-3.13</v>
      </c>
      <c r="DO8" s="104">
        <f t="shared" si="565"/>
        <v>-15.85</v>
      </c>
      <c r="DP8" s="105">
        <f t="shared" ref="DP8" si="566">RANK(DO8,DO4:DO22,0)</f>
        <v>15</v>
      </c>
      <c r="DQ8" s="102">
        <f t="shared" si="80"/>
        <v>-1.1599999999999999</v>
      </c>
      <c r="DR8" s="105">
        <f t="shared" ref="DR8" si="567">RANK(DQ8,DQ4:DQ22,0)</f>
        <v>15</v>
      </c>
      <c r="DS8" s="92">
        <v>0</v>
      </c>
      <c r="DT8" s="90">
        <v>0</v>
      </c>
      <c r="DU8" s="87">
        <f t="shared" ref="DU8" si="568">DT8-DT23</f>
        <v>0</v>
      </c>
      <c r="DV8" s="88">
        <f>IF(DU23=0,0,DU8/DU23)</f>
        <v>0</v>
      </c>
      <c r="DW8" s="89">
        <f t="shared" ref="DW8" si="569">RANK(DV8,DV4:DV22,0)</f>
        <v>1</v>
      </c>
      <c r="DX8" s="103">
        <f t="shared" si="84"/>
        <v>0</v>
      </c>
      <c r="DY8" s="103">
        <f t="shared" ref="DY8:DZ8" si="570">DX8-DX23</f>
        <v>0</v>
      </c>
      <c r="DZ8" s="104">
        <f t="shared" si="570"/>
        <v>0</v>
      </c>
      <c r="EA8" s="105">
        <f t="shared" ref="EA8" si="571">RANK(DZ8,DZ4:DZ22,0)</f>
        <v>1</v>
      </c>
      <c r="EB8" s="102">
        <f t="shared" si="87"/>
        <v>0</v>
      </c>
      <c r="EC8" s="105">
        <f t="shared" ref="EC8" si="572">RANK(EB8,EB4:EB22,0)</f>
        <v>1</v>
      </c>
      <c r="ED8" s="92">
        <v>12.95</v>
      </c>
      <c r="EE8" s="90">
        <v>14.61</v>
      </c>
      <c r="EF8" s="87">
        <f t="shared" ref="EF8" si="573">EE8-EE23</f>
        <v>0.14000000000000001</v>
      </c>
      <c r="EG8" s="88">
        <f t="shared" ref="EG8" si="574">EF8/EF23</f>
        <v>0.02</v>
      </c>
      <c r="EH8" s="89">
        <f t="shared" ref="EH8" si="575">RANK(EG8,EG4:EG22,0)</f>
        <v>11</v>
      </c>
      <c r="EI8" s="103">
        <f t="shared" si="92"/>
        <v>1.66</v>
      </c>
      <c r="EJ8" s="103">
        <f t="shared" ref="EJ8:EK8" si="576">EI8-EI23</f>
        <v>3.55</v>
      </c>
      <c r="EK8" s="104">
        <f t="shared" si="576"/>
        <v>0.71</v>
      </c>
      <c r="EL8" s="105">
        <f t="shared" ref="EL8" si="577">RANK(EK8,EK4:EK22,0)</f>
        <v>3</v>
      </c>
      <c r="EM8" s="102">
        <f t="shared" si="95"/>
        <v>12.82</v>
      </c>
      <c r="EN8" s="105">
        <f t="shared" ref="EN8" si="578">RANK(EM8,EM4:EM22,0)</f>
        <v>2</v>
      </c>
      <c r="EO8" s="92">
        <v>7.21</v>
      </c>
      <c r="EP8" s="90">
        <v>7.13</v>
      </c>
      <c r="EQ8" s="87">
        <f t="shared" ref="EQ8" si="579">EP8-EP23</f>
        <v>-9.19</v>
      </c>
      <c r="ER8" s="88">
        <f t="shared" ref="ER8" si="580">EQ8/EQ23</f>
        <v>-0.96</v>
      </c>
      <c r="ES8" s="89">
        <f t="shared" ref="ES8" si="581">RANK(ER8,ER4:ER22,0)</f>
        <v>17</v>
      </c>
      <c r="ET8" s="103">
        <f t="shared" si="100"/>
        <v>-0.08</v>
      </c>
      <c r="EU8" s="103">
        <f t="shared" ref="EU8:EV8" si="582">ET8-ET23</f>
        <v>3.54</v>
      </c>
      <c r="EV8" s="104">
        <f t="shared" si="582"/>
        <v>-10.039999999999999</v>
      </c>
      <c r="EW8" s="105">
        <f t="shared" ref="EW8" si="583">RANK(EV8,EV4:EV22,0)</f>
        <v>11</v>
      </c>
      <c r="EX8" s="102">
        <f t="shared" si="103"/>
        <v>-1.1100000000000001</v>
      </c>
      <c r="EY8" s="105">
        <f t="shared" ref="EY8" si="584">RANK(EX8,EX4:EX22,0)</f>
        <v>12</v>
      </c>
      <c r="EZ8" s="92">
        <v>0</v>
      </c>
      <c r="FA8" s="90">
        <v>0</v>
      </c>
      <c r="FB8" s="87">
        <f t="shared" ref="FB8" si="585">FA8-FA23</f>
        <v>-4.9400000000000004</v>
      </c>
      <c r="FC8" s="88">
        <f t="shared" ref="FC8" si="586">FB8/FB23</f>
        <v>-0.51</v>
      </c>
      <c r="FD8" s="89">
        <f t="shared" ref="FD8" si="587">RANK(FC8,FC4:FC22,0)</f>
        <v>8</v>
      </c>
      <c r="FE8" s="103">
        <f t="shared" si="108"/>
        <v>0</v>
      </c>
      <c r="FF8" s="103">
        <f t="shared" ref="FF8:FG8" si="588">FE8-FE23</f>
        <v>-3.28</v>
      </c>
      <c r="FG8" s="104">
        <f t="shared" si="588"/>
        <v>-11.56</v>
      </c>
      <c r="FH8" s="105">
        <f t="shared" ref="FH8" si="589">RANK(FG8,FG4:FG22,0)</f>
        <v>4</v>
      </c>
      <c r="FI8" s="102">
        <f t="shared" si="111"/>
        <v>0</v>
      </c>
      <c r="FJ8" s="105">
        <f t="shared" ref="FJ8" si="590">RANK(FI8,FI4:FI22,0)</f>
        <v>1</v>
      </c>
      <c r="FK8" s="92">
        <v>596.41999999999996</v>
      </c>
      <c r="FL8" s="90">
        <v>3539.82</v>
      </c>
      <c r="FM8" s="87">
        <f t="shared" ref="FM8" si="591">FL8-FL23</f>
        <v>-4476.97</v>
      </c>
      <c r="FN8" s="88">
        <f t="shared" ref="FN8" si="592">FM8/FM23</f>
        <v>-0.73</v>
      </c>
      <c r="FO8" s="89">
        <f t="shared" ref="FO8" si="593">RANK(FN8,FN4:FN22,0)</f>
        <v>16</v>
      </c>
      <c r="FP8" s="103">
        <f t="shared" si="116"/>
        <v>2943.4</v>
      </c>
      <c r="FQ8" s="103">
        <f t="shared" ref="FQ8:FR8" si="594">FP8-FP23</f>
        <v>2859.06</v>
      </c>
      <c r="FR8" s="104">
        <f t="shared" si="594"/>
        <v>-1869.31</v>
      </c>
      <c r="FS8" s="105">
        <f t="shared" ref="FS8" si="595">RANK(FR8,FR4:FR22,0)</f>
        <v>5</v>
      </c>
      <c r="FT8" s="102">
        <f t="shared" si="119"/>
        <v>493.51</v>
      </c>
      <c r="FU8" s="105">
        <f t="shared" ref="FU8" si="596">RANK(FT8,FT4:FT22,0)</f>
        <v>2</v>
      </c>
      <c r="FV8" s="92">
        <v>9</v>
      </c>
      <c r="FW8" s="90">
        <v>6</v>
      </c>
      <c r="FX8" s="87">
        <f t="shared" ref="FX8" si="597">FW8-FW23</f>
        <v>1.05</v>
      </c>
      <c r="FY8" s="88">
        <f t="shared" ref="FY8" si="598">FX8/FX23</f>
        <v>0.2</v>
      </c>
      <c r="FZ8" s="89">
        <f t="shared" ref="FZ8" si="599">RANK(FY8,FY4:FY22,0)</f>
        <v>6</v>
      </c>
      <c r="GA8" s="103">
        <f t="shared" si="124"/>
        <v>-3</v>
      </c>
      <c r="GB8" s="103">
        <f t="shared" ref="GB8:GC8" si="600">GA8-GA23</f>
        <v>-2.0499999999999998</v>
      </c>
      <c r="GC8" s="104">
        <f t="shared" si="600"/>
        <v>-4.6100000000000003</v>
      </c>
      <c r="GD8" s="105">
        <f t="shared" ref="GD8" si="601">RANK(GC8,GC4:GC22,0)</f>
        <v>14</v>
      </c>
      <c r="GE8" s="102">
        <f t="shared" si="127"/>
        <v>-33.33</v>
      </c>
      <c r="GF8" s="105">
        <f t="shared" ref="GF8" si="602">RANK(GE8,GE4:GE22,0)</f>
        <v>10</v>
      </c>
      <c r="GG8" s="92">
        <v>810000</v>
      </c>
      <c r="GH8" s="90">
        <v>560000</v>
      </c>
      <c r="GI8" s="87">
        <f t="shared" ref="GI8" si="603">GH8-GH23</f>
        <v>-8693363.1600000001</v>
      </c>
      <c r="GJ8" s="88">
        <f t="shared" ref="GJ8" si="604">GI8/GI23</f>
        <v>-0.25</v>
      </c>
      <c r="GK8" s="89">
        <f t="shared" ref="GK8" si="605">RANK(GJ8,GJ4:GJ22,0)</f>
        <v>9</v>
      </c>
      <c r="GL8" s="103">
        <f t="shared" si="132"/>
        <v>-250000</v>
      </c>
      <c r="GM8" s="103">
        <f t="shared" ref="GM8:GN8" si="606">GL8-GL23</f>
        <v>-8318100</v>
      </c>
      <c r="GN8" s="104">
        <f t="shared" si="606"/>
        <v>-43317681.039999999</v>
      </c>
      <c r="GO8" s="105">
        <f t="shared" ref="GO8" si="607">RANK(GN8,GN4:GN22,0)</f>
        <v>11</v>
      </c>
      <c r="GP8" s="102">
        <f t="shared" si="135"/>
        <v>-30.86</v>
      </c>
      <c r="GQ8" s="105">
        <f t="shared" ref="GQ8" si="608">RANK(GP8,GP4:GP22,0)</f>
        <v>10</v>
      </c>
      <c r="GR8" s="129">
        <v>7</v>
      </c>
      <c r="GS8" s="130">
        <v>0</v>
      </c>
      <c r="GT8" s="123">
        <f t="shared" ref="GT8" si="609">GS8-GS23</f>
        <v>-2</v>
      </c>
      <c r="GU8" s="124">
        <f t="shared" ref="GU8" si="610">GT8/GT23</f>
        <v>-0.61</v>
      </c>
      <c r="GV8" s="125">
        <f>RANK(GU8,GU4:GU22,1)</f>
        <v>1</v>
      </c>
      <c r="GW8" s="126">
        <f t="shared" si="139"/>
        <v>-7</v>
      </c>
      <c r="GX8" s="126">
        <f t="shared" ref="GX8:GY8" si="611">GW8-GW23</f>
        <v>-2.95</v>
      </c>
      <c r="GY8" s="127">
        <f t="shared" si="611"/>
        <v>-12.73</v>
      </c>
      <c r="GZ8" s="128">
        <f>RANK(GY8,GY4:GY22,1)</f>
        <v>3</v>
      </c>
      <c r="HA8" s="120">
        <f t="shared" si="141"/>
        <v>-100</v>
      </c>
      <c r="HB8" s="128">
        <f>RANK(HA8,HA4:HA22,1)</f>
        <v>1</v>
      </c>
      <c r="HC8" s="92">
        <v>100</v>
      </c>
      <c r="HD8" s="90">
        <v>100</v>
      </c>
      <c r="HE8" s="87">
        <f t="shared" ref="HE8" si="612">HD8-HD23</f>
        <v>4.4800000000000004</v>
      </c>
      <c r="HF8" s="88">
        <f t="shared" ref="HF8" si="613">HE8/HE23</f>
        <v>0.48</v>
      </c>
      <c r="HG8" s="89">
        <f t="shared" ref="HG8" si="614">RANK(HF8,HF4:HF22,0)</f>
        <v>1</v>
      </c>
      <c r="HH8" s="103">
        <f t="shared" si="144"/>
        <v>0</v>
      </c>
      <c r="HI8" s="103">
        <f t="shared" ref="HI8:HJ8" si="615">HH8-HH23</f>
        <v>1.64</v>
      </c>
      <c r="HJ8" s="104">
        <f t="shared" si="615"/>
        <v>-5.78</v>
      </c>
      <c r="HK8" s="105">
        <f t="shared" ref="HK8" si="616">RANK(HJ8,HJ4:HJ22,0)</f>
        <v>10</v>
      </c>
      <c r="HL8" s="102">
        <f t="shared" si="147"/>
        <v>0</v>
      </c>
      <c r="HM8" s="105">
        <f t="shared" ref="HM8" si="617">RANK(HL8,HL4:HL22,0)</f>
        <v>10</v>
      </c>
      <c r="HN8" s="92">
        <v>97.38</v>
      </c>
      <c r="HO8" s="90">
        <v>97.38</v>
      </c>
      <c r="HP8" s="87">
        <f t="shared" ref="HP8" si="618">HO8-HO23</f>
        <v>2.5099999999999998</v>
      </c>
      <c r="HQ8" s="88">
        <f t="shared" ref="HQ8" si="619">HP8/HP23</f>
        <v>0.21</v>
      </c>
      <c r="HR8" s="89">
        <f t="shared" ref="HR8" si="620">RANK(HQ8,HQ4:HQ22,0)</f>
        <v>13</v>
      </c>
      <c r="HS8" s="103">
        <f t="shared" si="151"/>
        <v>0</v>
      </c>
      <c r="HT8" s="103">
        <f t="shared" ref="HT8:HU8" si="621">HS8-HS23</f>
        <v>-0.45</v>
      </c>
      <c r="HU8" s="104">
        <f t="shared" si="621"/>
        <v>-1.52</v>
      </c>
      <c r="HV8" s="105">
        <f t="shared" ref="HV8" si="622">RANK(HU8,HU4:HU22,0)</f>
        <v>8</v>
      </c>
      <c r="HW8" s="102">
        <f t="shared" si="154"/>
        <v>0</v>
      </c>
      <c r="HX8" s="105">
        <f t="shared" ref="HX8" si="623">RANK(HW8,HW4:HW22,0)</f>
        <v>8</v>
      </c>
      <c r="HY8" s="158">
        <f t="shared" si="272"/>
        <v>188</v>
      </c>
      <c r="HZ8" s="159">
        <f>RANK(HY8,HY4:HY22,1)</f>
        <v>11</v>
      </c>
      <c r="IA8" s="160">
        <f t="shared" si="273"/>
        <v>201</v>
      </c>
      <c r="IB8" s="159">
        <f>RANK(IA8,IA4:IA22,1)</f>
        <v>17</v>
      </c>
      <c r="IC8" s="160">
        <f t="shared" si="274"/>
        <v>188</v>
      </c>
      <c r="ID8" s="152">
        <f>RANK(IC8,IC4:IC22,1)</f>
        <v>16</v>
      </c>
      <c r="IE8" s="159">
        <f t="shared" si="275"/>
        <v>44</v>
      </c>
      <c r="IF8" s="153">
        <f>RANK(IE8,IE4:IE22,1)</f>
        <v>16</v>
      </c>
      <c r="IG8" s="168" t="s">
        <v>42</v>
      </c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  <c r="IU8" s="69"/>
      <c r="IV8" s="69"/>
      <c r="IW8" s="69"/>
      <c r="IX8" s="69"/>
      <c r="IY8" s="69"/>
      <c r="IZ8" s="69"/>
      <c r="JA8" s="69"/>
      <c r="JB8" s="69"/>
      <c r="JC8" s="69"/>
      <c r="JD8" s="69"/>
      <c r="JE8" s="69"/>
      <c r="JF8" s="69"/>
      <c r="JG8" s="69"/>
      <c r="JH8" s="69"/>
      <c r="JI8" s="69"/>
      <c r="JJ8" s="69"/>
      <c r="JK8" s="69"/>
      <c r="JL8" s="69"/>
      <c r="JM8" s="69"/>
      <c r="JN8" s="69"/>
      <c r="JO8" s="69"/>
      <c r="JP8" s="69"/>
      <c r="JQ8" s="69"/>
      <c r="JR8" s="69"/>
      <c r="JS8" s="69"/>
      <c r="JT8" s="69"/>
      <c r="JU8" s="69"/>
      <c r="JV8" s="69"/>
      <c r="JW8" s="69"/>
      <c r="JX8" s="69"/>
      <c r="JY8" s="69"/>
      <c r="JZ8" s="69"/>
      <c r="KA8" s="69"/>
      <c r="KB8" s="69"/>
      <c r="KC8" s="69"/>
      <c r="KD8" s="69"/>
      <c r="KE8" s="69"/>
      <c r="KF8" s="69"/>
      <c r="KG8" s="69"/>
      <c r="KH8" s="69"/>
      <c r="KI8" s="69"/>
      <c r="KJ8" s="69"/>
      <c r="KK8" s="69"/>
      <c r="KL8" s="69"/>
      <c r="KM8" s="69"/>
      <c r="KN8" s="69"/>
      <c r="KO8" s="69"/>
      <c r="KP8" s="69"/>
      <c r="KQ8" s="69"/>
      <c r="KR8" s="69"/>
      <c r="KS8" s="69"/>
      <c r="KT8" s="69"/>
      <c r="KU8" s="69"/>
      <c r="KV8" s="69"/>
      <c r="KW8" s="69"/>
      <c r="KX8" s="69"/>
      <c r="KY8" s="69"/>
      <c r="KZ8" s="69"/>
      <c r="LA8" s="69"/>
      <c r="LB8" s="69"/>
      <c r="LC8" s="69"/>
      <c r="LD8" s="69"/>
      <c r="LE8" s="69"/>
      <c r="LF8" s="69"/>
      <c r="LG8" s="69"/>
      <c r="LH8" s="69"/>
      <c r="LI8" s="69"/>
      <c r="LJ8" s="69"/>
      <c r="LK8" s="69"/>
      <c r="LL8" s="69"/>
      <c r="LM8" s="69"/>
      <c r="LN8" s="69"/>
      <c r="LO8" s="69"/>
      <c r="LP8" s="69"/>
      <c r="LQ8" s="69"/>
      <c r="LR8" s="69"/>
      <c r="LS8" s="69"/>
      <c r="LT8" s="69"/>
      <c r="LU8" s="69"/>
      <c r="LV8" s="69"/>
      <c r="LW8" s="69"/>
      <c r="LX8" s="69"/>
      <c r="LY8" s="69"/>
      <c r="LZ8" s="69"/>
      <c r="MA8" s="69"/>
      <c r="MB8" s="69"/>
      <c r="MC8" s="69"/>
      <c r="MD8" s="69"/>
      <c r="ME8" s="69"/>
      <c r="MF8" s="69"/>
      <c r="MG8" s="69"/>
      <c r="MH8" s="69"/>
      <c r="MI8" s="69"/>
      <c r="MJ8" s="69"/>
      <c r="MK8" s="69"/>
      <c r="ML8" s="69"/>
      <c r="MM8" s="69"/>
    </row>
    <row r="9" spans="1:351" s="84" customFormat="1" x14ac:dyDescent="0.2">
      <c r="A9" s="76" t="s">
        <v>43</v>
      </c>
      <c r="B9" s="92">
        <v>47.15</v>
      </c>
      <c r="C9" s="90">
        <v>47.15</v>
      </c>
      <c r="D9" s="87">
        <f>C9-C23</f>
        <v>-3.98</v>
      </c>
      <c r="E9" s="88">
        <f>D9/D23</f>
        <v>-0.22</v>
      </c>
      <c r="F9" s="89">
        <f>RANK(E9,E4:E22,0)</f>
        <v>12</v>
      </c>
      <c r="G9" s="103">
        <f t="shared" si="0"/>
        <v>0</v>
      </c>
      <c r="H9" s="103">
        <f>G9-G23</f>
        <v>-0.5</v>
      </c>
      <c r="I9" s="104">
        <f>H9-H23</f>
        <v>-2.46</v>
      </c>
      <c r="J9" s="105">
        <f>RANK(I9,I4:I22,0)</f>
        <v>6</v>
      </c>
      <c r="K9" s="102">
        <f t="shared" si="1"/>
        <v>0</v>
      </c>
      <c r="L9" s="105">
        <f>RANK(K9,K4:K22,0)</f>
        <v>6</v>
      </c>
      <c r="M9" s="92">
        <v>100</v>
      </c>
      <c r="N9" s="90">
        <v>0</v>
      </c>
      <c r="O9" s="87">
        <f t="shared" ref="O9" si="624">N9-N23</f>
        <v>-919.84</v>
      </c>
      <c r="P9" s="88">
        <f t="shared" ref="P9" si="625">O9/O23</f>
        <v>-0.8</v>
      </c>
      <c r="Q9" s="89">
        <f t="shared" ref="Q9" si="626">RANK(P9,P4:P22,0)</f>
        <v>17</v>
      </c>
      <c r="R9" s="103">
        <f t="shared" si="5"/>
        <v>-100</v>
      </c>
      <c r="S9" s="103">
        <f t="shared" ref="S9:T9" si="627">R9-R23</f>
        <v>-342.05</v>
      </c>
      <c r="T9" s="104">
        <f t="shared" si="627"/>
        <v>-970.27</v>
      </c>
      <c r="U9" s="105">
        <f t="shared" ref="U9" si="628">RANK(T9,T4:T22,0)</f>
        <v>16</v>
      </c>
      <c r="V9" s="102">
        <f t="shared" si="8"/>
        <v>-100</v>
      </c>
      <c r="W9" s="105">
        <f t="shared" ref="W9" si="629">RANK(V9,V4:V22,0)</f>
        <v>19</v>
      </c>
      <c r="X9" s="92">
        <v>22.07</v>
      </c>
      <c r="Y9" s="90">
        <v>22.1</v>
      </c>
      <c r="Z9" s="87">
        <f t="shared" ref="Z9" si="630">Y9-Y23</f>
        <v>-8.5399999999999991</v>
      </c>
      <c r="AA9" s="88">
        <f t="shared" ref="AA9" si="631">Z9/Z23</f>
        <v>-1.61</v>
      </c>
      <c r="AB9" s="89">
        <f t="shared" ref="AB9" si="632">RANK(AA9,AA4:AA22,0)</f>
        <v>19</v>
      </c>
      <c r="AC9" s="103">
        <f t="shared" si="13"/>
        <v>0.03</v>
      </c>
      <c r="AD9" s="103">
        <f t="shared" ref="AD9:AE9" si="633">AC9-AC23</f>
        <v>-0.35</v>
      </c>
      <c r="AE9" s="104">
        <f t="shared" si="633"/>
        <v>-0.73</v>
      </c>
      <c r="AF9" s="105">
        <f t="shared" ref="AF9" si="634">RANK(AE9,AE4:AE22,0)</f>
        <v>16</v>
      </c>
      <c r="AG9" s="102">
        <f t="shared" si="16"/>
        <v>0.14000000000000001</v>
      </c>
      <c r="AH9" s="105">
        <f t="shared" ref="AH9" si="635">RANK(AG9,AG4:AG22,0)</f>
        <v>16</v>
      </c>
      <c r="AI9" s="92">
        <v>20</v>
      </c>
      <c r="AJ9" s="90">
        <v>0</v>
      </c>
      <c r="AK9" s="87">
        <f t="shared" ref="AK9" si="636">AJ9-AJ23</f>
        <v>-126.38</v>
      </c>
      <c r="AL9" s="88">
        <f t="shared" ref="AL9" si="637">AK9/AK23</f>
        <v>-0.97</v>
      </c>
      <c r="AM9" s="89">
        <f t="shared" ref="AM9" si="638">RANK(AL9,AL4:AL22,0)</f>
        <v>17</v>
      </c>
      <c r="AN9" s="103">
        <f t="shared" si="21"/>
        <v>-20</v>
      </c>
      <c r="AO9" s="103">
        <f t="shared" ref="AO9:AP9" si="639">AN9-AN23</f>
        <v>-69.38</v>
      </c>
      <c r="AP9" s="104">
        <f t="shared" si="639"/>
        <v>-148.82</v>
      </c>
      <c r="AQ9" s="105">
        <f t="shared" ref="AQ9" si="640">RANK(AP9,AP4:AP22,0)</f>
        <v>17</v>
      </c>
      <c r="AR9" s="102">
        <f t="shared" si="24"/>
        <v>-100</v>
      </c>
      <c r="AS9" s="105">
        <f t="shared" ref="AS9" si="641">RANK(AR9,AR4:AR22,0)</f>
        <v>19</v>
      </c>
      <c r="AT9" s="92">
        <v>0</v>
      </c>
      <c r="AU9" s="90">
        <v>3.35</v>
      </c>
      <c r="AV9" s="87">
        <f t="shared" ref="AV9" si="642">AU9-AU23</f>
        <v>-32.32</v>
      </c>
      <c r="AW9" s="88">
        <f t="shared" ref="AW9" si="643">AV9/AV23</f>
        <v>-1.21</v>
      </c>
      <c r="AX9" s="89">
        <f t="shared" ref="AX9" si="644">RANK(AW9,AW4:AW22,0)</f>
        <v>17</v>
      </c>
      <c r="AY9" s="103">
        <f t="shared" si="29"/>
        <v>3.35</v>
      </c>
      <c r="AZ9" s="103">
        <f t="shared" ref="AZ9:BA9" si="645">AY9-AY23</f>
        <v>-24.67</v>
      </c>
      <c r="BA9" s="104">
        <f t="shared" si="645"/>
        <v>-52.24</v>
      </c>
      <c r="BB9" s="105">
        <f t="shared" ref="BB9" si="646">RANK(BA9,BA4:BA22,0)</f>
        <v>14</v>
      </c>
      <c r="BC9" s="102">
        <f t="shared" si="32"/>
        <v>0</v>
      </c>
      <c r="BD9" s="105">
        <f t="shared" ref="BD9" si="647">RANK(BC9,BC4:BC22,0)</f>
        <v>6</v>
      </c>
      <c r="BE9" s="92">
        <v>68.87</v>
      </c>
      <c r="BF9" s="90">
        <v>71.38</v>
      </c>
      <c r="BG9" s="87">
        <f t="shared" ref="BG9" si="648">BF9-BF23</f>
        <v>-10.28</v>
      </c>
      <c r="BH9" s="88">
        <f t="shared" ref="BH9" si="649">BG9/BG23</f>
        <v>-0.81</v>
      </c>
      <c r="BI9" s="89">
        <f t="shared" ref="BI9" si="650">RANK(BH9,BH4:BH22,0)</f>
        <v>17</v>
      </c>
      <c r="BJ9" s="103">
        <f t="shared" si="37"/>
        <v>2.5099999999999998</v>
      </c>
      <c r="BK9" s="103">
        <f t="shared" ref="BK9:BL9" si="651">BJ9-BJ23</f>
        <v>-3.25</v>
      </c>
      <c r="BL9" s="104">
        <f t="shared" si="651"/>
        <v>-14.74</v>
      </c>
      <c r="BM9" s="105">
        <f t="shared" ref="BM9" si="652">RANK(BL9,BL4:BL22,0)</f>
        <v>7</v>
      </c>
      <c r="BN9" s="102">
        <f t="shared" si="40"/>
        <v>3.64</v>
      </c>
      <c r="BO9" s="105">
        <f t="shared" ref="BO9" si="653">RANK(BN9,BN4:BN22,0)</f>
        <v>7</v>
      </c>
      <c r="BP9" s="92">
        <v>0.82</v>
      </c>
      <c r="BQ9" s="90">
        <v>0.82</v>
      </c>
      <c r="BR9" s="87">
        <f t="shared" ref="BR9" si="654">BQ9-BQ23</f>
        <v>-1.21</v>
      </c>
      <c r="BS9" s="88">
        <f t="shared" ref="BS9" si="655">BR9/BR23</f>
        <v>-1.1100000000000001</v>
      </c>
      <c r="BT9" s="89">
        <f t="shared" ref="BT9" si="656">RANK(BS9,BS4:BS22,0)</f>
        <v>18</v>
      </c>
      <c r="BU9" s="103">
        <f t="shared" si="45"/>
        <v>0</v>
      </c>
      <c r="BV9" s="103">
        <f t="shared" ref="BV9:BW9" si="657">BU9-BU23</f>
        <v>0.66</v>
      </c>
      <c r="BW9" s="104">
        <f t="shared" si="657"/>
        <v>-2.16</v>
      </c>
      <c r="BX9" s="105">
        <f t="shared" ref="BX9" si="658">RANK(BW9,BW4:BW22,0)</f>
        <v>8</v>
      </c>
      <c r="BY9" s="102">
        <f t="shared" si="48"/>
        <v>0</v>
      </c>
      <c r="BZ9" s="105">
        <f t="shared" ref="BZ9" si="659">RANK(BY9,BY4:BY22,0)</f>
        <v>8</v>
      </c>
      <c r="CA9" s="92">
        <v>100</v>
      </c>
      <c r="CB9" s="90">
        <v>99.88</v>
      </c>
      <c r="CC9" s="87">
        <f t="shared" ref="CC9" si="660">CB9-CB23</f>
        <v>-0.68</v>
      </c>
      <c r="CD9" s="88">
        <f t="shared" ref="CD9" si="661">CC9/CC23</f>
        <v>-0.47</v>
      </c>
      <c r="CE9" s="89">
        <f t="shared" ref="CE9" si="662">RANK(CD9,CD4:CD22,0)</f>
        <v>13</v>
      </c>
      <c r="CF9" s="103">
        <f t="shared" si="53"/>
        <v>-0.12</v>
      </c>
      <c r="CG9" s="103">
        <f t="shared" ref="CG9:CH9" si="663">CF9-CF23</f>
        <v>0.15</v>
      </c>
      <c r="CH9" s="104">
        <f t="shared" si="663"/>
        <v>-1.44</v>
      </c>
      <c r="CI9" s="105">
        <f t="shared" ref="CI9" si="664">RANK(CH9,CH4:CH22,0)</f>
        <v>9</v>
      </c>
      <c r="CJ9" s="102">
        <f t="shared" si="56"/>
        <v>-0.12</v>
      </c>
      <c r="CK9" s="105">
        <f t="shared" ref="CK9" si="665">RANK(CJ9,CJ4:CJ22,0)</f>
        <v>9</v>
      </c>
      <c r="CL9" s="92">
        <v>15.12</v>
      </c>
      <c r="CM9" s="90">
        <v>15.86</v>
      </c>
      <c r="CN9" s="87">
        <f t="shared" ref="CN9" si="666">CM9-CM23</f>
        <v>-0.82</v>
      </c>
      <c r="CO9" s="88">
        <f t="shared" ref="CO9" si="667">CN9/CN23</f>
        <v>-0.35</v>
      </c>
      <c r="CP9" s="89">
        <f t="shared" ref="CP9" si="668">RANK(CO9,CO4:CO22,0)</f>
        <v>11</v>
      </c>
      <c r="CQ9" s="103">
        <f t="shared" si="61"/>
        <v>0.74</v>
      </c>
      <c r="CR9" s="103">
        <f t="shared" ref="CR9:CS9" si="669">CQ9-CQ23</f>
        <v>1.86</v>
      </c>
      <c r="CS9" s="104">
        <f t="shared" si="669"/>
        <v>-0.24</v>
      </c>
      <c r="CT9" s="105">
        <f t="shared" ref="CT9" si="670">RANK(CS9,CS4:CS22,0)</f>
        <v>2</v>
      </c>
      <c r="CU9" s="102">
        <f t="shared" si="64"/>
        <v>4.8899999999999997</v>
      </c>
      <c r="CV9" s="105">
        <f t="shared" ref="CV9" si="671">RANK(CU9,CU4:CU22,0)</f>
        <v>2</v>
      </c>
      <c r="CW9" s="92">
        <v>8.7200000000000006</v>
      </c>
      <c r="CX9" s="90">
        <v>10.15</v>
      </c>
      <c r="CY9" s="87">
        <f t="shared" ref="CY9" si="672">CX9-CX23</f>
        <v>3.36</v>
      </c>
      <c r="CZ9" s="88">
        <f t="shared" ref="CZ9" si="673">CY9/CY23</f>
        <v>0.93</v>
      </c>
      <c r="DA9" s="89">
        <f t="shared" ref="DA9" si="674">RANK(CZ9,CZ4:CZ22,0)</f>
        <v>4</v>
      </c>
      <c r="DB9" s="103">
        <f t="shared" si="69"/>
        <v>1.43</v>
      </c>
      <c r="DC9" s="103">
        <f t="shared" ref="DC9:DD9" si="675">DB9-DB23</f>
        <v>0.6</v>
      </c>
      <c r="DD9" s="104">
        <f t="shared" si="675"/>
        <v>-1.06</v>
      </c>
      <c r="DE9" s="105">
        <f t="shared" ref="DE9" si="676">RANK(DD9,DD4:DD22,0)</f>
        <v>6</v>
      </c>
      <c r="DF9" s="102">
        <f t="shared" si="72"/>
        <v>16.399999999999999</v>
      </c>
      <c r="DG9" s="105">
        <f t="shared" ref="DG9" si="677">RANK(DF9,DF4:DF22,0)</f>
        <v>5</v>
      </c>
      <c r="DH9" s="92">
        <v>88.58</v>
      </c>
      <c r="DI9" s="90">
        <v>100</v>
      </c>
      <c r="DJ9" s="87">
        <f t="shared" ref="DJ9" si="678">DI9-DI23</f>
        <v>-15.84</v>
      </c>
      <c r="DK9" s="88">
        <f t="shared" ref="DK9" si="679">DJ9/DJ23</f>
        <v>-1.02</v>
      </c>
      <c r="DL9" s="89">
        <f t="shared" ref="DL9" si="680">RANK(DK9,DK4:DK22,0)</f>
        <v>14</v>
      </c>
      <c r="DM9" s="103">
        <f t="shared" si="77"/>
        <v>11.42</v>
      </c>
      <c r="DN9" s="103">
        <f t="shared" ref="DN9:DO9" si="681">DM9-DM23</f>
        <v>9.6300000000000008</v>
      </c>
      <c r="DO9" s="104">
        <f t="shared" si="681"/>
        <v>-3.09</v>
      </c>
      <c r="DP9" s="105">
        <f t="shared" ref="DP9" si="682">RANK(DO9,DO4:DO22,0)</f>
        <v>3</v>
      </c>
      <c r="DQ9" s="102">
        <f t="shared" si="80"/>
        <v>12.89</v>
      </c>
      <c r="DR9" s="105">
        <f t="shared" ref="DR9" si="683">RANK(DQ9,DQ4:DQ22,0)</f>
        <v>3</v>
      </c>
      <c r="DS9" s="92">
        <v>0</v>
      </c>
      <c r="DT9" s="90">
        <v>0</v>
      </c>
      <c r="DU9" s="87">
        <f t="shared" ref="DU9" si="684">DT9-DT23</f>
        <v>0</v>
      </c>
      <c r="DV9" s="88">
        <f>IF(DU23=0,0,DU9/DU23)</f>
        <v>0</v>
      </c>
      <c r="DW9" s="89">
        <f t="shared" ref="DW9" si="685">RANK(DV9,DV4:DV22,0)</f>
        <v>1</v>
      </c>
      <c r="DX9" s="103">
        <f t="shared" si="84"/>
        <v>0</v>
      </c>
      <c r="DY9" s="103">
        <f t="shared" ref="DY9:DZ9" si="686">DX9-DX23</f>
        <v>0</v>
      </c>
      <c r="DZ9" s="104">
        <f t="shared" si="686"/>
        <v>0</v>
      </c>
      <c r="EA9" s="105">
        <f t="shared" ref="EA9" si="687">RANK(DZ9,DZ4:DZ22,0)</f>
        <v>1</v>
      </c>
      <c r="EB9" s="102">
        <f t="shared" si="87"/>
        <v>0</v>
      </c>
      <c r="EC9" s="105">
        <f t="shared" ref="EC9" si="688">RANK(EB9,EB4:EB22,0)</f>
        <v>1</v>
      </c>
      <c r="ED9" s="92">
        <v>16.98</v>
      </c>
      <c r="EE9" s="90">
        <v>15.09</v>
      </c>
      <c r="EF9" s="87">
        <f t="shared" ref="EF9" si="689">EE9-EE23</f>
        <v>0.62</v>
      </c>
      <c r="EG9" s="88">
        <f t="shared" ref="EG9" si="690">EF9/EF23</f>
        <v>7.0000000000000007E-2</v>
      </c>
      <c r="EH9" s="89">
        <f t="shared" ref="EH9" si="691">RANK(EG9,EG4:EG22,0)</f>
        <v>10</v>
      </c>
      <c r="EI9" s="103">
        <f t="shared" si="92"/>
        <v>-1.89</v>
      </c>
      <c r="EJ9" s="103">
        <f t="shared" ref="EJ9:EK9" si="692">EI9-EI23</f>
        <v>0</v>
      </c>
      <c r="EK9" s="104">
        <f t="shared" si="692"/>
        <v>-2.84</v>
      </c>
      <c r="EL9" s="105">
        <f t="shared" ref="EL9" si="693">RANK(EK9,EK4:EK22,0)</f>
        <v>9</v>
      </c>
      <c r="EM9" s="102">
        <f t="shared" si="95"/>
        <v>-11.13</v>
      </c>
      <c r="EN9" s="105">
        <f t="shared" ref="EN9" si="694">RANK(EM9,EM4:EM22,0)</f>
        <v>10</v>
      </c>
      <c r="EO9" s="92">
        <v>14.15</v>
      </c>
      <c r="EP9" s="90">
        <v>14.15</v>
      </c>
      <c r="EQ9" s="87">
        <f t="shared" ref="EQ9" si="695">EP9-EP23</f>
        <v>-2.17</v>
      </c>
      <c r="ER9" s="88">
        <f t="shared" ref="ER9" si="696">EQ9/EQ23</f>
        <v>-0.23</v>
      </c>
      <c r="ES9" s="89">
        <f t="shared" ref="ES9" si="697">RANK(ER9,ER4:ER22,0)</f>
        <v>11</v>
      </c>
      <c r="ET9" s="103">
        <f t="shared" si="100"/>
        <v>0</v>
      </c>
      <c r="EU9" s="103">
        <f t="shared" ref="EU9:EV9" si="698">ET9-ET23</f>
        <v>3.62</v>
      </c>
      <c r="EV9" s="104">
        <f t="shared" si="698"/>
        <v>-9.9600000000000009</v>
      </c>
      <c r="EW9" s="105">
        <f t="shared" ref="EW9" si="699">RANK(EV9,EV4:EV22,0)</f>
        <v>9</v>
      </c>
      <c r="EX9" s="102">
        <f t="shared" si="103"/>
        <v>0</v>
      </c>
      <c r="EY9" s="105">
        <f t="shared" ref="EY9" si="700">RANK(EX9,EX4:EX22,0)</f>
        <v>9</v>
      </c>
      <c r="EZ9" s="92">
        <v>0</v>
      </c>
      <c r="FA9" s="90">
        <v>0</v>
      </c>
      <c r="FB9" s="87">
        <f t="shared" ref="FB9" si="701">FA9-FA23</f>
        <v>-4.9400000000000004</v>
      </c>
      <c r="FC9" s="88">
        <f t="shared" ref="FC9" si="702">FB9/FB23</f>
        <v>-0.51</v>
      </c>
      <c r="FD9" s="89">
        <f t="shared" ref="FD9" si="703">RANK(FC9,FC4:FC22,0)</f>
        <v>8</v>
      </c>
      <c r="FE9" s="103">
        <f t="shared" si="108"/>
        <v>0</v>
      </c>
      <c r="FF9" s="103">
        <f t="shared" ref="FF9:FG9" si="704">FE9-FE23</f>
        <v>-3.28</v>
      </c>
      <c r="FG9" s="104">
        <f t="shared" si="704"/>
        <v>-11.56</v>
      </c>
      <c r="FH9" s="105">
        <f t="shared" ref="FH9" si="705">RANK(FG9,FG4:FG22,0)</f>
        <v>4</v>
      </c>
      <c r="FI9" s="102">
        <f t="shared" si="111"/>
        <v>0</v>
      </c>
      <c r="FJ9" s="105">
        <f t="shared" ref="FJ9" si="706">RANK(FI9,FI4:FI22,0)</f>
        <v>1</v>
      </c>
      <c r="FK9" s="92">
        <v>19169.810000000001</v>
      </c>
      <c r="FL9" s="90">
        <v>13603.77</v>
      </c>
      <c r="FM9" s="87">
        <f t="shared" ref="FM9" si="707">FL9-FL23</f>
        <v>5586.98</v>
      </c>
      <c r="FN9" s="88">
        <f t="shared" ref="FN9" si="708">FM9/FM23</f>
        <v>0.92</v>
      </c>
      <c r="FO9" s="89">
        <f t="shared" ref="FO9" si="709">RANK(FN9,FN4:FN22,0)</f>
        <v>4</v>
      </c>
      <c r="FP9" s="103">
        <f t="shared" si="116"/>
        <v>-5566.04</v>
      </c>
      <c r="FQ9" s="103">
        <f t="shared" ref="FQ9:FR9" si="710">FP9-FP23</f>
        <v>-5650.38</v>
      </c>
      <c r="FR9" s="104">
        <f t="shared" si="710"/>
        <v>-10378.75</v>
      </c>
      <c r="FS9" s="105">
        <f t="shared" ref="FS9" si="711">RANK(FR9,FR4:FR22,0)</f>
        <v>18</v>
      </c>
      <c r="FT9" s="102">
        <f t="shared" si="119"/>
        <v>-29.04</v>
      </c>
      <c r="FU9" s="105">
        <f t="shared" ref="FU9" si="712">RANK(FT9,FT4:FT22,0)</f>
        <v>17</v>
      </c>
      <c r="FV9" s="92">
        <v>1</v>
      </c>
      <c r="FW9" s="90">
        <v>0</v>
      </c>
      <c r="FX9" s="87">
        <f t="shared" ref="FX9" si="713">FW9-FW23</f>
        <v>-4.95</v>
      </c>
      <c r="FY9" s="88">
        <f t="shared" ref="FY9" si="714">FX9/FX23</f>
        <v>-0.93</v>
      </c>
      <c r="FZ9" s="89">
        <f t="shared" ref="FZ9" si="715">RANK(FY9,FY4:FY22,0)</f>
        <v>16</v>
      </c>
      <c r="GA9" s="103">
        <f t="shared" si="124"/>
        <v>-1</v>
      </c>
      <c r="GB9" s="103">
        <f t="shared" ref="GB9:GC9" si="716">GA9-GA23</f>
        <v>-0.05</v>
      </c>
      <c r="GC9" s="104">
        <f t="shared" si="716"/>
        <v>-2.61</v>
      </c>
      <c r="GD9" s="105">
        <f t="shared" ref="GD9" si="717">RANK(GC9,GC4:GC22,0)</f>
        <v>8</v>
      </c>
      <c r="GE9" s="102">
        <f t="shared" si="127"/>
        <v>-100</v>
      </c>
      <c r="GF9" s="105">
        <f t="shared" ref="GF9" si="718">RANK(GE9,GE4:GE22,0)</f>
        <v>16</v>
      </c>
      <c r="GG9" s="92">
        <v>500000</v>
      </c>
      <c r="GH9" s="90">
        <v>0</v>
      </c>
      <c r="GI9" s="87">
        <f t="shared" ref="GI9" si="719">GH9-GH23</f>
        <v>-9253363.1600000001</v>
      </c>
      <c r="GJ9" s="88">
        <f t="shared" ref="GJ9" si="720">GI9/GI23</f>
        <v>-0.26</v>
      </c>
      <c r="GK9" s="89">
        <f t="shared" ref="GK9" si="721">RANK(GJ9,GJ4:GJ22,0)</f>
        <v>15</v>
      </c>
      <c r="GL9" s="103">
        <f t="shared" si="132"/>
        <v>-500000</v>
      </c>
      <c r="GM9" s="103">
        <f t="shared" ref="GM9:GN9" si="722">GL9-GL23</f>
        <v>-8568100</v>
      </c>
      <c r="GN9" s="104">
        <f t="shared" si="722"/>
        <v>-43567681.039999999</v>
      </c>
      <c r="GO9" s="105">
        <f t="shared" ref="GO9" si="723">RANK(GN9,GN4:GN22,0)</f>
        <v>16</v>
      </c>
      <c r="GP9" s="102">
        <f t="shared" si="135"/>
        <v>-100</v>
      </c>
      <c r="GQ9" s="105">
        <f t="shared" ref="GQ9" si="724">RANK(GP9,GP4:GP22,0)</f>
        <v>16</v>
      </c>
      <c r="GR9" s="129">
        <v>0</v>
      </c>
      <c r="GS9" s="130">
        <v>0</v>
      </c>
      <c r="GT9" s="123">
        <f t="shared" ref="GT9" si="725">GS9-GS23</f>
        <v>-2</v>
      </c>
      <c r="GU9" s="124">
        <f t="shared" ref="GU9" si="726">GT9/GT23</f>
        <v>-0.61</v>
      </c>
      <c r="GV9" s="125">
        <f>RANK(GU9,GU4:GU22,1)</f>
        <v>1</v>
      </c>
      <c r="GW9" s="126">
        <f t="shared" si="139"/>
        <v>0</v>
      </c>
      <c r="GX9" s="126">
        <f t="shared" ref="GX9:GY9" si="727">GW9-GW23</f>
        <v>4.05</v>
      </c>
      <c r="GY9" s="127">
        <f t="shared" si="727"/>
        <v>-5.73</v>
      </c>
      <c r="GZ9" s="128">
        <f>RANK(GY9,GY4:GY22,1)</f>
        <v>8</v>
      </c>
      <c r="HA9" s="120">
        <f t="shared" si="141"/>
        <v>0</v>
      </c>
      <c r="HB9" s="128">
        <f>RANK(HA9,HA4:HA22,1)</f>
        <v>8</v>
      </c>
      <c r="HC9" s="92">
        <v>91.13</v>
      </c>
      <c r="HD9" s="90">
        <v>92.46</v>
      </c>
      <c r="HE9" s="87">
        <f t="shared" ref="HE9" si="728">HD9-HD23</f>
        <v>-3.06</v>
      </c>
      <c r="HF9" s="88">
        <f t="shared" ref="HF9" si="729">HE9/HE23</f>
        <v>-0.33</v>
      </c>
      <c r="HG9" s="89">
        <f t="shared" ref="HG9" si="730">RANK(HF9,HF4:HF22,0)</f>
        <v>17</v>
      </c>
      <c r="HH9" s="103">
        <f t="shared" si="144"/>
        <v>1.33</v>
      </c>
      <c r="HI9" s="103">
        <f t="shared" ref="HI9:HJ9" si="731">HH9-HH23</f>
        <v>2.97</v>
      </c>
      <c r="HJ9" s="104">
        <f t="shared" si="731"/>
        <v>-4.45</v>
      </c>
      <c r="HK9" s="105">
        <f t="shared" ref="HK9" si="732">RANK(HJ9,HJ4:HJ22,0)</f>
        <v>1</v>
      </c>
      <c r="HL9" s="102">
        <f t="shared" si="147"/>
        <v>1.46</v>
      </c>
      <c r="HM9" s="105">
        <f t="shared" ref="HM9" si="733">RANK(HL9,HL4:HL22,0)</f>
        <v>1</v>
      </c>
      <c r="HN9" s="92">
        <v>100</v>
      </c>
      <c r="HO9" s="90">
        <v>100</v>
      </c>
      <c r="HP9" s="87">
        <f t="shared" ref="HP9" si="734">HO9-HO23</f>
        <v>5.13</v>
      </c>
      <c r="HQ9" s="88">
        <f t="shared" ref="HQ9" si="735">HP9/HP23</f>
        <v>0.43</v>
      </c>
      <c r="HR9" s="89">
        <f t="shared" ref="HR9" si="736">RANK(HQ9,HQ4:HQ22,0)</f>
        <v>1</v>
      </c>
      <c r="HS9" s="103">
        <f t="shared" si="151"/>
        <v>0</v>
      </c>
      <c r="HT9" s="103">
        <f t="shared" ref="HT9:HU9" si="737">HS9-HS23</f>
        <v>-0.45</v>
      </c>
      <c r="HU9" s="104">
        <f t="shared" si="737"/>
        <v>-1.52</v>
      </c>
      <c r="HV9" s="105">
        <f t="shared" ref="HV9" si="738">RANK(HU9,HU4:HU22,0)</f>
        <v>8</v>
      </c>
      <c r="HW9" s="102">
        <f t="shared" si="154"/>
        <v>0</v>
      </c>
      <c r="HX9" s="105">
        <f t="shared" ref="HX9" si="739">RANK(HW9,HW4:HW22,0)</f>
        <v>8</v>
      </c>
      <c r="HY9" s="158">
        <f t="shared" si="272"/>
        <v>243</v>
      </c>
      <c r="HZ9" s="159">
        <f>RANK(HY9,HY4:HY22,1)</f>
        <v>19</v>
      </c>
      <c r="IA9" s="160">
        <f t="shared" si="273"/>
        <v>186</v>
      </c>
      <c r="IB9" s="159">
        <f>RANK(IA9,IA4:IA22,1)</f>
        <v>11</v>
      </c>
      <c r="IC9" s="160">
        <f t="shared" si="274"/>
        <v>187</v>
      </c>
      <c r="ID9" s="152">
        <f>RANK(IC9,IC4:IC22,1)</f>
        <v>15</v>
      </c>
      <c r="IE9" s="159">
        <f t="shared" si="275"/>
        <v>45</v>
      </c>
      <c r="IF9" s="153">
        <f>RANK(IE9,IE4:IE22,1)</f>
        <v>17</v>
      </c>
      <c r="IG9" s="168" t="s">
        <v>43</v>
      </c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/>
      <c r="IY9" s="69"/>
      <c r="IZ9" s="69"/>
      <c r="JA9" s="69"/>
      <c r="JB9" s="69"/>
      <c r="JC9" s="69"/>
      <c r="JD9" s="69"/>
      <c r="JE9" s="69"/>
      <c r="JF9" s="69"/>
      <c r="JG9" s="69"/>
      <c r="JH9" s="69"/>
      <c r="JI9" s="69"/>
      <c r="JJ9" s="69"/>
      <c r="JK9" s="69"/>
      <c r="JL9" s="69"/>
      <c r="JM9" s="69"/>
      <c r="JN9" s="69"/>
      <c r="JO9" s="69"/>
      <c r="JP9" s="69"/>
      <c r="JQ9" s="69"/>
      <c r="JR9" s="69"/>
      <c r="JS9" s="69"/>
      <c r="JT9" s="69"/>
      <c r="JU9" s="69"/>
      <c r="JV9" s="69"/>
      <c r="JW9" s="69"/>
      <c r="JX9" s="69"/>
      <c r="JY9" s="69"/>
      <c r="JZ9" s="69"/>
      <c r="KA9" s="69"/>
      <c r="KB9" s="69"/>
      <c r="KC9" s="69"/>
      <c r="KD9" s="69"/>
      <c r="KE9" s="69"/>
      <c r="KF9" s="69"/>
      <c r="KG9" s="69"/>
      <c r="KH9" s="69"/>
      <c r="KI9" s="69"/>
      <c r="KJ9" s="69"/>
      <c r="KK9" s="69"/>
      <c r="KL9" s="69"/>
      <c r="KM9" s="69"/>
      <c r="KN9" s="69"/>
      <c r="KO9" s="69"/>
      <c r="KP9" s="69"/>
      <c r="KQ9" s="69"/>
      <c r="KR9" s="69"/>
      <c r="KS9" s="69"/>
      <c r="KT9" s="69"/>
      <c r="KU9" s="69"/>
      <c r="KV9" s="69"/>
      <c r="KW9" s="69"/>
      <c r="KX9" s="69"/>
      <c r="KY9" s="69"/>
      <c r="KZ9" s="69"/>
      <c r="LA9" s="69"/>
      <c r="LB9" s="69"/>
      <c r="LC9" s="69"/>
      <c r="LD9" s="69"/>
      <c r="LE9" s="69"/>
      <c r="LF9" s="69"/>
      <c r="LG9" s="69"/>
      <c r="LH9" s="69"/>
      <c r="LI9" s="69"/>
      <c r="LJ9" s="69"/>
      <c r="LK9" s="69"/>
      <c r="LL9" s="69"/>
      <c r="LM9" s="69"/>
      <c r="LN9" s="69"/>
      <c r="LO9" s="69"/>
      <c r="LP9" s="69"/>
      <c r="LQ9" s="69"/>
      <c r="LR9" s="69"/>
      <c r="LS9" s="69"/>
      <c r="LT9" s="69"/>
      <c r="LU9" s="69"/>
      <c r="LV9" s="69"/>
      <c r="LW9" s="69"/>
      <c r="LX9" s="69"/>
      <c r="LY9" s="69"/>
      <c r="LZ9" s="69"/>
      <c r="MA9" s="69"/>
      <c r="MB9" s="69"/>
      <c r="MC9" s="69"/>
      <c r="MD9" s="69"/>
      <c r="ME9" s="69"/>
      <c r="MF9" s="69"/>
      <c r="MG9" s="69"/>
      <c r="MH9" s="69"/>
      <c r="MI9" s="69"/>
      <c r="MJ9" s="69"/>
      <c r="MK9" s="69"/>
      <c r="ML9" s="69"/>
      <c r="MM9" s="69"/>
    </row>
    <row r="10" spans="1:351" s="84" customFormat="1" x14ac:dyDescent="0.2">
      <c r="A10" s="76" t="s">
        <v>44</v>
      </c>
      <c r="B10" s="92">
        <v>13.03</v>
      </c>
      <c r="C10" s="90">
        <v>13.03</v>
      </c>
      <c r="D10" s="87">
        <f>C10-C23</f>
        <v>-38.1</v>
      </c>
      <c r="E10" s="88">
        <f>D10/D23</f>
        <v>-2.1</v>
      </c>
      <c r="F10" s="89">
        <f>RANK(E10,E4:E22,0)</f>
        <v>19</v>
      </c>
      <c r="G10" s="103">
        <f t="shared" si="0"/>
        <v>0</v>
      </c>
      <c r="H10" s="103">
        <f>G10-G23</f>
        <v>-0.5</v>
      </c>
      <c r="I10" s="104">
        <f>H10-H23</f>
        <v>-2.46</v>
      </c>
      <c r="J10" s="105">
        <f>RANK(I10,I4:I22,0)</f>
        <v>6</v>
      </c>
      <c r="K10" s="102">
        <f t="shared" si="1"/>
        <v>0</v>
      </c>
      <c r="L10" s="105">
        <f>RANK(K10,K4:K22,0)</f>
        <v>6</v>
      </c>
      <c r="M10" s="92">
        <v>31</v>
      </c>
      <c r="N10" s="90">
        <v>101</v>
      </c>
      <c r="O10" s="87">
        <f t="shared" ref="O10" si="740">N10-N23</f>
        <v>-818.84</v>
      </c>
      <c r="P10" s="88">
        <f t="shared" ref="P10" si="741">O10/O23</f>
        <v>-0.71</v>
      </c>
      <c r="Q10" s="89">
        <f t="shared" ref="Q10" si="742">RANK(P10,P4:P22,0)</f>
        <v>14</v>
      </c>
      <c r="R10" s="103">
        <f t="shared" si="5"/>
        <v>70</v>
      </c>
      <c r="S10" s="103">
        <f t="shared" ref="S10:T10" si="743">R10-R23</f>
        <v>-172.05</v>
      </c>
      <c r="T10" s="104">
        <f t="shared" si="743"/>
        <v>-800.27</v>
      </c>
      <c r="U10" s="105">
        <f t="shared" ref="U10" si="744">RANK(T10,T4:T22,0)</f>
        <v>10</v>
      </c>
      <c r="V10" s="102">
        <f t="shared" si="8"/>
        <v>225.81</v>
      </c>
      <c r="W10" s="105">
        <f t="shared" ref="W10" si="745">RANK(V10,V4:V22,0)</f>
        <v>4</v>
      </c>
      <c r="X10" s="92">
        <v>31.29</v>
      </c>
      <c r="Y10" s="90">
        <v>31.57</v>
      </c>
      <c r="Z10" s="87">
        <f t="shared" ref="Z10" si="746">Y10-Y23</f>
        <v>0.93</v>
      </c>
      <c r="AA10" s="88">
        <f t="shared" ref="AA10" si="747">Z10/Z23</f>
        <v>0.17</v>
      </c>
      <c r="AB10" s="89">
        <f t="shared" ref="AB10" si="748">RANK(AA10,AA4:AA22,0)</f>
        <v>7</v>
      </c>
      <c r="AC10" s="103">
        <f t="shared" si="13"/>
        <v>0.28000000000000003</v>
      </c>
      <c r="AD10" s="103">
        <f t="shared" ref="AD10:AE10" si="749">AC10-AC23</f>
        <v>-0.1</v>
      </c>
      <c r="AE10" s="104">
        <f t="shared" si="749"/>
        <v>-0.48</v>
      </c>
      <c r="AF10" s="105">
        <f t="shared" ref="AF10" si="750">RANK(AE10,AE4:AE22,0)</f>
        <v>10</v>
      </c>
      <c r="AG10" s="102">
        <f t="shared" si="16"/>
        <v>0.89</v>
      </c>
      <c r="AH10" s="105">
        <f t="shared" ref="AH10" si="751">RANK(AG10,AG4:AG22,0)</f>
        <v>10</v>
      </c>
      <c r="AI10" s="92">
        <v>25.83</v>
      </c>
      <c r="AJ10" s="90">
        <v>28.06</v>
      </c>
      <c r="AK10" s="87">
        <f t="shared" ref="AK10" si="752">AJ10-AJ23</f>
        <v>-98.32</v>
      </c>
      <c r="AL10" s="88">
        <f t="shared" ref="AL10" si="753">AK10/AK23</f>
        <v>-0.75</v>
      </c>
      <c r="AM10" s="89">
        <f t="shared" ref="AM10" si="754">RANK(AL10,AL4:AL22,0)</f>
        <v>15</v>
      </c>
      <c r="AN10" s="103">
        <f t="shared" si="21"/>
        <v>2.23</v>
      </c>
      <c r="AO10" s="103">
        <f t="shared" ref="AO10:AP10" si="755">AN10-AN23</f>
        <v>-47.15</v>
      </c>
      <c r="AP10" s="104">
        <f t="shared" si="755"/>
        <v>-126.59</v>
      </c>
      <c r="AQ10" s="105">
        <f t="shared" ref="AQ10" si="756">RANK(AP10,AP4:AP22,0)</f>
        <v>14</v>
      </c>
      <c r="AR10" s="102">
        <f t="shared" si="24"/>
        <v>8.6300000000000008</v>
      </c>
      <c r="AS10" s="105">
        <f t="shared" ref="AS10" si="757">RANK(AR10,AR4:AR22,0)</f>
        <v>11</v>
      </c>
      <c r="AT10" s="92">
        <v>0.62</v>
      </c>
      <c r="AU10" s="90">
        <v>0.62</v>
      </c>
      <c r="AV10" s="87">
        <f t="shared" ref="AV10" si="758">AU10-AU23</f>
        <v>-35.049999999999997</v>
      </c>
      <c r="AW10" s="88">
        <f t="shared" ref="AW10" si="759">AV10/AV23</f>
        <v>-1.31</v>
      </c>
      <c r="AX10" s="89">
        <f t="shared" ref="AX10" si="760">RANK(AW10,AW4:AW22,0)</f>
        <v>18</v>
      </c>
      <c r="AY10" s="103">
        <f t="shared" si="29"/>
        <v>0</v>
      </c>
      <c r="AZ10" s="103">
        <f t="shared" ref="AZ10:BA10" si="761">AY10-AY23</f>
        <v>-28.02</v>
      </c>
      <c r="BA10" s="104">
        <f t="shared" si="761"/>
        <v>-55.59</v>
      </c>
      <c r="BB10" s="105">
        <f t="shared" ref="BB10" si="762">RANK(BA10,BA4:BA22,0)</f>
        <v>17</v>
      </c>
      <c r="BC10" s="102">
        <f t="shared" si="32"/>
        <v>0</v>
      </c>
      <c r="BD10" s="105">
        <f t="shared" ref="BD10" si="763">RANK(BC10,BC4:BC22,0)</f>
        <v>6</v>
      </c>
      <c r="BE10" s="92">
        <v>87.3</v>
      </c>
      <c r="BF10" s="90">
        <v>87.3</v>
      </c>
      <c r="BG10" s="87">
        <f t="shared" ref="BG10" si="764">BF10-BF23</f>
        <v>5.64</v>
      </c>
      <c r="BH10" s="88">
        <f t="shared" ref="BH10" si="765">BG10/BG23</f>
        <v>0.44</v>
      </c>
      <c r="BI10" s="89">
        <f t="shared" ref="BI10" si="766">RANK(BH10,BH4:BH22,0)</f>
        <v>6</v>
      </c>
      <c r="BJ10" s="103">
        <f t="shared" si="37"/>
        <v>0</v>
      </c>
      <c r="BK10" s="103">
        <f t="shared" ref="BK10:BL10" si="767">BJ10-BJ23</f>
        <v>-5.76</v>
      </c>
      <c r="BL10" s="104">
        <f t="shared" si="767"/>
        <v>-17.25</v>
      </c>
      <c r="BM10" s="105">
        <f t="shared" ref="BM10" si="768">RANK(BL10,BL4:BL22,0)</f>
        <v>14</v>
      </c>
      <c r="BN10" s="102">
        <f t="shared" si="40"/>
        <v>0</v>
      </c>
      <c r="BO10" s="105">
        <f t="shared" ref="BO10" si="769">RANK(BN10,BN4:BN22,0)</f>
        <v>14</v>
      </c>
      <c r="BP10" s="92">
        <v>1.93</v>
      </c>
      <c r="BQ10" s="90">
        <v>1.93</v>
      </c>
      <c r="BR10" s="87">
        <f t="shared" ref="BR10" si="770">BQ10-BQ23</f>
        <v>-0.1</v>
      </c>
      <c r="BS10" s="88">
        <f t="shared" ref="BS10" si="771">BR10/BR23</f>
        <v>-0.09</v>
      </c>
      <c r="BT10" s="89">
        <f t="shared" ref="BT10" si="772">RANK(BS10,BS4:BS22,0)</f>
        <v>8</v>
      </c>
      <c r="BU10" s="103">
        <f t="shared" si="45"/>
        <v>0</v>
      </c>
      <c r="BV10" s="103">
        <f t="shared" ref="BV10:BW10" si="773">BU10-BU23</f>
        <v>0.66</v>
      </c>
      <c r="BW10" s="104">
        <f t="shared" si="773"/>
        <v>-2.16</v>
      </c>
      <c r="BX10" s="105">
        <f t="shared" ref="BX10" si="774">RANK(BW10,BW4:BW22,0)</f>
        <v>8</v>
      </c>
      <c r="BY10" s="102">
        <f t="shared" si="48"/>
        <v>0</v>
      </c>
      <c r="BZ10" s="105">
        <f t="shared" ref="BZ10" si="775">RANK(BY10,BY4:BY22,0)</f>
        <v>8</v>
      </c>
      <c r="CA10" s="92">
        <v>100.41</v>
      </c>
      <c r="CB10" s="90">
        <v>99.28</v>
      </c>
      <c r="CC10" s="87">
        <f t="shared" ref="CC10" si="776">CB10-CB23</f>
        <v>-1.28</v>
      </c>
      <c r="CD10" s="88">
        <f t="shared" ref="CD10" si="777">CC10/CC23</f>
        <v>-0.89</v>
      </c>
      <c r="CE10" s="89">
        <f t="shared" ref="CE10" si="778">RANK(CD10,CD4:CD22,0)</f>
        <v>17</v>
      </c>
      <c r="CF10" s="103">
        <f t="shared" si="53"/>
        <v>-1.1299999999999999</v>
      </c>
      <c r="CG10" s="103">
        <f t="shared" ref="CG10:CH10" si="779">CF10-CF23</f>
        <v>-0.86</v>
      </c>
      <c r="CH10" s="104">
        <f t="shared" si="779"/>
        <v>-2.4500000000000002</v>
      </c>
      <c r="CI10" s="105">
        <f t="shared" ref="CI10" si="780">RANK(CH10,CH4:CH22,0)</f>
        <v>15</v>
      </c>
      <c r="CJ10" s="102">
        <f t="shared" si="56"/>
        <v>-1.1299999999999999</v>
      </c>
      <c r="CK10" s="105">
        <f t="shared" ref="CK10" si="781">RANK(CJ10,CJ4:CJ22,0)</f>
        <v>16</v>
      </c>
      <c r="CL10" s="92">
        <v>17.64</v>
      </c>
      <c r="CM10" s="90">
        <v>17.41</v>
      </c>
      <c r="CN10" s="87">
        <f t="shared" ref="CN10" si="782">CM10-CM23</f>
        <v>0.73</v>
      </c>
      <c r="CO10" s="88">
        <f t="shared" ref="CO10" si="783">CN10/CN23</f>
        <v>0.31</v>
      </c>
      <c r="CP10" s="89">
        <f t="shared" ref="CP10" si="784">RANK(CO10,CO4:CO22,0)</f>
        <v>5</v>
      </c>
      <c r="CQ10" s="103">
        <f t="shared" si="61"/>
        <v>-0.23</v>
      </c>
      <c r="CR10" s="103">
        <f t="shared" ref="CR10:CS10" si="785">CQ10-CQ23</f>
        <v>0.89</v>
      </c>
      <c r="CS10" s="104">
        <f t="shared" si="785"/>
        <v>-1.21</v>
      </c>
      <c r="CT10" s="105">
        <f t="shared" ref="CT10" si="786">RANK(CS10,CS4:CS22,0)</f>
        <v>7</v>
      </c>
      <c r="CU10" s="102">
        <f t="shared" si="64"/>
        <v>-1.3</v>
      </c>
      <c r="CV10" s="105">
        <f t="shared" ref="CV10" si="787">RANK(CU10,CU4:CU22,0)</f>
        <v>8</v>
      </c>
      <c r="CW10" s="92">
        <v>6.2</v>
      </c>
      <c r="CX10" s="90">
        <v>4.6900000000000004</v>
      </c>
      <c r="CY10" s="87">
        <f t="shared" ref="CY10" si="788">CX10-CX23</f>
        <v>-2.1</v>
      </c>
      <c r="CZ10" s="88">
        <f t="shared" ref="CZ10" si="789">CY10/CY23</f>
        <v>-0.57999999999999996</v>
      </c>
      <c r="DA10" s="89">
        <f t="shared" ref="DA10" si="790">RANK(CZ10,CZ4:CZ22,0)</f>
        <v>13</v>
      </c>
      <c r="DB10" s="103">
        <f t="shared" si="69"/>
        <v>-1.51</v>
      </c>
      <c r="DC10" s="103">
        <f t="shared" ref="DC10:DD10" si="791">DB10-DB23</f>
        <v>-2.34</v>
      </c>
      <c r="DD10" s="104">
        <f t="shared" si="791"/>
        <v>-4</v>
      </c>
      <c r="DE10" s="105">
        <f t="shared" ref="DE10" si="792">RANK(DD10,DD4:DD22,0)</f>
        <v>19</v>
      </c>
      <c r="DF10" s="102">
        <f t="shared" si="72"/>
        <v>-24.35</v>
      </c>
      <c r="DG10" s="105">
        <f t="shared" ref="DG10" si="793">RANK(DF10,DF4:DF22,0)</f>
        <v>19</v>
      </c>
      <c r="DH10" s="92">
        <v>100</v>
      </c>
      <c r="DI10" s="90">
        <v>127.01</v>
      </c>
      <c r="DJ10" s="87">
        <f t="shared" ref="DJ10" si="794">DI10-DI23</f>
        <v>11.17</v>
      </c>
      <c r="DK10" s="88">
        <f t="shared" ref="DK10" si="795">DJ10/DJ23</f>
        <v>0.72</v>
      </c>
      <c r="DL10" s="89">
        <f t="shared" ref="DL10" si="796">RANK(DK10,DK4:DK22,0)</f>
        <v>5</v>
      </c>
      <c r="DM10" s="103">
        <f t="shared" si="77"/>
        <v>27.01</v>
      </c>
      <c r="DN10" s="103">
        <f t="shared" ref="DN10:DO10" si="797">DM10-DM23</f>
        <v>25.22</v>
      </c>
      <c r="DO10" s="104">
        <f t="shared" si="797"/>
        <v>12.5</v>
      </c>
      <c r="DP10" s="105">
        <f t="shared" ref="DP10" si="798">RANK(DO10,DO4:DO22,0)</f>
        <v>1</v>
      </c>
      <c r="DQ10" s="102">
        <f t="shared" si="80"/>
        <v>27.01</v>
      </c>
      <c r="DR10" s="105">
        <f t="shared" ref="DR10" si="799">RANK(DQ10,DQ4:DQ22,0)</f>
        <v>1</v>
      </c>
      <c r="DS10" s="92">
        <v>0</v>
      </c>
      <c r="DT10" s="90">
        <v>0</v>
      </c>
      <c r="DU10" s="87">
        <f t="shared" ref="DU10" si="800">DT10-DT23</f>
        <v>0</v>
      </c>
      <c r="DV10" s="88">
        <f>IF(DU23=0,0,DU10/DU23)</f>
        <v>0</v>
      </c>
      <c r="DW10" s="89">
        <f t="shared" ref="DW10" si="801">RANK(DV10,DV4:DV22,0)</f>
        <v>1</v>
      </c>
      <c r="DX10" s="103">
        <f t="shared" si="84"/>
        <v>0</v>
      </c>
      <c r="DY10" s="103">
        <f t="shared" ref="DY10:DZ10" si="802">DX10-DX23</f>
        <v>0</v>
      </c>
      <c r="DZ10" s="104">
        <f t="shared" si="802"/>
        <v>0</v>
      </c>
      <c r="EA10" s="105">
        <f t="shared" ref="EA10" si="803">RANK(DZ10,DZ4:DZ22,0)</f>
        <v>1</v>
      </c>
      <c r="EB10" s="102">
        <f t="shared" si="87"/>
        <v>0</v>
      </c>
      <c r="EC10" s="105">
        <f t="shared" ref="EC10" si="804">RANK(EB10,EB4:EB22,0)</f>
        <v>1</v>
      </c>
      <c r="ED10" s="92">
        <v>21.95</v>
      </c>
      <c r="EE10" s="90">
        <v>24.71</v>
      </c>
      <c r="EF10" s="87">
        <f t="shared" ref="EF10" si="805">EE10-EE23</f>
        <v>10.24</v>
      </c>
      <c r="EG10" s="88">
        <f t="shared" ref="EG10" si="806">EF10/EF23</f>
        <v>1.21</v>
      </c>
      <c r="EH10" s="89">
        <f t="shared" ref="EH10" si="807">RANK(EG10,EG4:EG22,0)</f>
        <v>3</v>
      </c>
      <c r="EI10" s="103">
        <f t="shared" si="92"/>
        <v>2.76</v>
      </c>
      <c r="EJ10" s="103">
        <f t="shared" ref="EJ10:EK10" si="808">EI10-EI23</f>
        <v>4.6500000000000004</v>
      </c>
      <c r="EK10" s="104">
        <f t="shared" si="808"/>
        <v>1.81</v>
      </c>
      <c r="EL10" s="105">
        <f t="shared" ref="EL10" si="809">RANK(EK10,EK4:EK22,0)</f>
        <v>2</v>
      </c>
      <c r="EM10" s="102">
        <f t="shared" si="95"/>
        <v>12.57</v>
      </c>
      <c r="EN10" s="105">
        <f t="shared" ref="EN10" si="810">RANK(EM10,EM4:EM22,0)</f>
        <v>3</v>
      </c>
      <c r="EO10" s="92">
        <v>10.95</v>
      </c>
      <c r="EP10" s="90">
        <v>16.059999999999999</v>
      </c>
      <c r="EQ10" s="87">
        <f t="shared" ref="EQ10" si="811">EP10-EP23</f>
        <v>-0.26</v>
      </c>
      <c r="ER10" s="88">
        <f t="shared" ref="ER10" si="812">EQ10/EQ23</f>
        <v>-0.03</v>
      </c>
      <c r="ES10" s="89">
        <f t="shared" ref="ES10" si="813">RANK(ER10,ER4:ER22,0)</f>
        <v>9</v>
      </c>
      <c r="ET10" s="103">
        <f t="shared" si="100"/>
        <v>5.1100000000000003</v>
      </c>
      <c r="EU10" s="103">
        <f t="shared" ref="EU10:EV10" si="814">ET10-ET23</f>
        <v>8.73</v>
      </c>
      <c r="EV10" s="104">
        <f t="shared" si="814"/>
        <v>-4.8499999999999996</v>
      </c>
      <c r="EW10" s="105">
        <f t="shared" ref="EW10" si="815">RANK(EV10,EV4:EV22,0)</f>
        <v>2</v>
      </c>
      <c r="EX10" s="102">
        <f t="shared" si="103"/>
        <v>46.67</v>
      </c>
      <c r="EY10" s="105">
        <f t="shared" ref="EY10" si="816">RANK(EX10,EX4:EX22,0)</f>
        <v>3</v>
      </c>
      <c r="EZ10" s="92">
        <v>0</v>
      </c>
      <c r="FA10" s="90">
        <v>0</v>
      </c>
      <c r="FB10" s="87">
        <f t="shared" ref="FB10" si="817">FA10-FA23</f>
        <v>-4.9400000000000004</v>
      </c>
      <c r="FC10" s="88">
        <f t="shared" ref="FC10" si="818">FB10/FB23</f>
        <v>-0.51</v>
      </c>
      <c r="FD10" s="89">
        <f t="shared" ref="FD10" si="819">RANK(FC10,FC4:FC22,0)</f>
        <v>8</v>
      </c>
      <c r="FE10" s="103">
        <f t="shared" si="108"/>
        <v>0</v>
      </c>
      <c r="FF10" s="103">
        <f t="shared" ref="FF10:FG10" si="820">FE10-FE23</f>
        <v>-3.28</v>
      </c>
      <c r="FG10" s="104">
        <f t="shared" si="820"/>
        <v>-11.56</v>
      </c>
      <c r="FH10" s="105">
        <f t="shared" ref="FH10" si="821">RANK(FG10,FG4:FG22,0)</f>
        <v>4</v>
      </c>
      <c r="FI10" s="102">
        <f t="shared" si="111"/>
        <v>0</v>
      </c>
      <c r="FJ10" s="105">
        <f t="shared" ref="FJ10" si="822">RANK(FI10,FI4:FI22,0)</f>
        <v>1</v>
      </c>
      <c r="FK10" s="92">
        <v>3175.18</v>
      </c>
      <c r="FL10" s="90">
        <v>3668.61</v>
      </c>
      <c r="FM10" s="87">
        <f t="shared" ref="FM10" si="823">FL10-FL23</f>
        <v>-4348.18</v>
      </c>
      <c r="FN10" s="88">
        <f t="shared" ref="FN10" si="824">FM10/FM23</f>
        <v>-0.71</v>
      </c>
      <c r="FO10" s="89">
        <f t="shared" ref="FO10" si="825">RANK(FN10,FN4:FN22,0)</f>
        <v>14</v>
      </c>
      <c r="FP10" s="103">
        <f t="shared" si="116"/>
        <v>493.43</v>
      </c>
      <c r="FQ10" s="103">
        <f t="shared" ref="FQ10:FR10" si="826">FP10-FP23</f>
        <v>409.09</v>
      </c>
      <c r="FR10" s="104">
        <f t="shared" si="826"/>
        <v>-4319.28</v>
      </c>
      <c r="FS10" s="105">
        <f t="shared" ref="FS10" si="827">RANK(FR10,FR4:FR22,0)</f>
        <v>11</v>
      </c>
      <c r="FT10" s="102">
        <f t="shared" si="119"/>
        <v>15.54</v>
      </c>
      <c r="FU10" s="105">
        <f t="shared" ref="FU10" si="828">RANK(FT10,FT4:FT22,0)</f>
        <v>11</v>
      </c>
      <c r="FV10" s="92">
        <v>5</v>
      </c>
      <c r="FW10" s="90">
        <v>1</v>
      </c>
      <c r="FX10" s="87">
        <f t="shared" ref="FX10" si="829">FW10-FW23</f>
        <v>-3.95</v>
      </c>
      <c r="FY10" s="88">
        <f t="shared" ref="FY10" si="830">FX10/FX23</f>
        <v>-0.74</v>
      </c>
      <c r="FZ10" s="89">
        <f t="shared" ref="FZ10" si="831">RANK(FY10,FY4:FY22,0)</f>
        <v>14</v>
      </c>
      <c r="GA10" s="103">
        <f t="shared" si="124"/>
        <v>-4</v>
      </c>
      <c r="GB10" s="103">
        <f t="shared" ref="GB10:GC10" si="832">GA10-GA23</f>
        <v>-3.05</v>
      </c>
      <c r="GC10" s="104">
        <f t="shared" si="832"/>
        <v>-5.61</v>
      </c>
      <c r="GD10" s="105">
        <f t="shared" ref="GD10" si="833">RANK(GC10,GC4:GC22,0)</f>
        <v>17</v>
      </c>
      <c r="GE10" s="102">
        <f t="shared" si="127"/>
        <v>-80</v>
      </c>
      <c r="GF10" s="105">
        <f t="shared" ref="GF10" si="834">RANK(GE10,GE4:GE22,0)</f>
        <v>15</v>
      </c>
      <c r="GG10" s="92">
        <v>510000</v>
      </c>
      <c r="GH10" s="90">
        <v>1000000</v>
      </c>
      <c r="GI10" s="87">
        <f t="shared" ref="GI10" si="835">GH10-GH23</f>
        <v>-8253363.1600000001</v>
      </c>
      <c r="GJ10" s="88">
        <f t="shared" ref="GJ10" si="836">GI10/GI23</f>
        <v>-0.23</v>
      </c>
      <c r="GK10" s="89">
        <f t="shared" ref="GK10" si="837">RANK(GJ10,GJ4:GJ22,0)</f>
        <v>6</v>
      </c>
      <c r="GL10" s="103">
        <f t="shared" si="132"/>
        <v>490000</v>
      </c>
      <c r="GM10" s="103">
        <f t="shared" ref="GM10:GN10" si="838">GL10-GL23</f>
        <v>-7578100</v>
      </c>
      <c r="GN10" s="104">
        <f t="shared" si="838"/>
        <v>-42577681.039999999</v>
      </c>
      <c r="GO10" s="105">
        <f t="shared" ref="GO10" si="839">RANK(GN10,GN4:GN22,0)</f>
        <v>4</v>
      </c>
      <c r="GP10" s="102">
        <f t="shared" si="135"/>
        <v>96.08</v>
      </c>
      <c r="GQ10" s="105">
        <f t="shared" ref="GQ10" si="840">RANK(GP10,GP4:GP22,0)</f>
        <v>5</v>
      </c>
      <c r="GR10" s="129">
        <v>42</v>
      </c>
      <c r="GS10" s="130">
        <v>6</v>
      </c>
      <c r="GT10" s="123">
        <f t="shared" ref="GT10" si="841">GS10-GS23</f>
        <v>4</v>
      </c>
      <c r="GU10" s="124">
        <f t="shared" ref="GU10" si="842">GT10/GT23</f>
        <v>1.22</v>
      </c>
      <c r="GV10" s="125">
        <f>RANK(GU10,GU4:GU22,1)</f>
        <v>18</v>
      </c>
      <c r="GW10" s="126">
        <f t="shared" si="139"/>
        <v>-36</v>
      </c>
      <c r="GX10" s="126">
        <f t="shared" ref="GX10:GY10" si="843">GW10-GW23</f>
        <v>-31.95</v>
      </c>
      <c r="GY10" s="127">
        <f t="shared" si="843"/>
        <v>-41.73</v>
      </c>
      <c r="GZ10" s="128">
        <f>RANK(GY10,GY4:GY22,1)</f>
        <v>1</v>
      </c>
      <c r="HA10" s="120">
        <f t="shared" si="141"/>
        <v>-85.71</v>
      </c>
      <c r="HB10" s="128">
        <f>RANK(HA10,HA4:HA22,1)</f>
        <v>4</v>
      </c>
      <c r="HC10" s="92">
        <v>98.6</v>
      </c>
      <c r="HD10" s="90">
        <v>98.6</v>
      </c>
      <c r="HE10" s="87">
        <f t="shared" ref="HE10" si="844">HD10-HD23</f>
        <v>3.08</v>
      </c>
      <c r="HF10" s="88">
        <f t="shared" ref="HF10" si="845">HE10/HE23</f>
        <v>0.33</v>
      </c>
      <c r="HG10" s="89">
        <f t="shared" ref="HG10" si="846">RANK(HF10,HF4:HF22,0)</f>
        <v>11</v>
      </c>
      <c r="HH10" s="103">
        <f t="shared" si="144"/>
        <v>0</v>
      </c>
      <c r="HI10" s="103">
        <f t="shared" ref="HI10:HJ10" si="847">HH10-HH23</f>
        <v>1.64</v>
      </c>
      <c r="HJ10" s="104">
        <f t="shared" si="847"/>
        <v>-5.78</v>
      </c>
      <c r="HK10" s="105">
        <f t="shared" ref="HK10" si="848">RANK(HJ10,HJ4:HJ22,0)</f>
        <v>10</v>
      </c>
      <c r="HL10" s="102">
        <f t="shared" si="147"/>
        <v>0</v>
      </c>
      <c r="HM10" s="105">
        <f t="shared" ref="HM10" si="849">RANK(HL10,HL4:HL22,0)</f>
        <v>10</v>
      </c>
      <c r="HN10" s="92">
        <v>97.37</v>
      </c>
      <c r="HO10" s="90">
        <v>97.37</v>
      </c>
      <c r="HP10" s="87">
        <f t="shared" ref="HP10" si="850">HO10-HO23</f>
        <v>2.5</v>
      </c>
      <c r="HQ10" s="88">
        <f t="shared" ref="HQ10" si="851">HP10/HP23</f>
        <v>0.21</v>
      </c>
      <c r="HR10" s="89">
        <f t="shared" ref="HR10" si="852">RANK(HQ10,HQ4:HQ22,0)</f>
        <v>13</v>
      </c>
      <c r="HS10" s="103">
        <f t="shared" si="151"/>
        <v>0</v>
      </c>
      <c r="HT10" s="103">
        <f t="shared" ref="HT10:HU10" si="853">HS10-HS23</f>
        <v>-0.45</v>
      </c>
      <c r="HU10" s="104">
        <f t="shared" si="853"/>
        <v>-1.52</v>
      </c>
      <c r="HV10" s="105">
        <f t="shared" ref="HV10" si="854">RANK(HU10,HU4:HU22,0)</f>
        <v>8</v>
      </c>
      <c r="HW10" s="102">
        <f t="shared" si="154"/>
        <v>0</v>
      </c>
      <c r="HX10" s="105">
        <f t="shared" ref="HX10" si="855">RANK(HW10,HW4:HW22,0)</f>
        <v>8</v>
      </c>
      <c r="HY10" s="158">
        <f t="shared" si="272"/>
        <v>224</v>
      </c>
      <c r="HZ10" s="159">
        <f>RANK(HY10,HY4:HY22,1)</f>
        <v>16</v>
      </c>
      <c r="IA10" s="160">
        <f t="shared" si="273"/>
        <v>181</v>
      </c>
      <c r="IB10" s="159">
        <f>RANK(IA10,IA4:IA22,1)</f>
        <v>6</v>
      </c>
      <c r="IC10" s="160">
        <f t="shared" si="274"/>
        <v>164</v>
      </c>
      <c r="ID10" s="152">
        <f>RANK(IC10,IC4:IC22,1)</f>
        <v>5</v>
      </c>
      <c r="IE10" s="159">
        <f t="shared" si="275"/>
        <v>27</v>
      </c>
      <c r="IF10" s="153">
        <f>RANK(IE10,IE4:IE22,1)</f>
        <v>9</v>
      </c>
      <c r="IG10" s="168" t="s">
        <v>44</v>
      </c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/>
      <c r="IY10" s="69"/>
      <c r="IZ10" s="69"/>
      <c r="JA10" s="69"/>
      <c r="JB10" s="69"/>
      <c r="JC10" s="69"/>
      <c r="JD10" s="69"/>
      <c r="JE10" s="69"/>
      <c r="JF10" s="69"/>
      <c r="JG10" s="69"/>
      <c r="JH10" s="69"/>
      <c r="JI10" s="69"/>
      <c r="JJ10" s="69"/>
      <c r="JK10" s="69"/>
      <c r="JL10" s="69"/>
      <c r="JM10" s="69"/>
      <c r="JN10" s="69"/>
      <c r="JO10" s="69"/>
      <c r="JP10" s="69"/>
      <c r="JQ10" s="69"/>
      <c r="JR10" s="69"/>
      <c r="JS10" s="69"/>
      <c r="JT10" s="69"/>
      <c r="JU10" s="69"/>
      <c r="JV10" s="69"/>
      <c r="JW10" s="69"/>
      <c r="JX10" s="69"/>
      <c r="JY10" s="69"/>
      <c r="JZ10" s="69"/>
      <c r="KA10" s="69"/>
      <c r="KB10" s="69"/>
      <c r="KC10" s="69"/>
      <c r="KD10" s="69"/>
      <c r="KE10" s="69"/>
      <c r="KF10" s="69"/>
      <c r="KG10" s="69"/>
      <c r="KH10" s="69"/>
      <c r="KI10" s="69"/>
      <c r="KJ10" s="69"/>
      <c r="KK10" s="69"/>
      <c r="KL10" s="69"/>
      <c r="KM10" s="69"/>
      <c r="KN10" s="69"/>
      <c r="KO10" s="69"/>
      <c r="KP10" s="69"/>
      <c r="KQ10" s="69"/>
      <c r="KR10" s="69"/>
      <c r="KS10" s="69"/>
      <c r="KT10" s="69"/>
      <c r="KU10" s="69"/>
      <c r="KV10" s="69"/>
      <c r="KW10" s="69"/>
      <c r="KX10" s="69"/>
      <c r="KY10" s="69"/>
      <c r="KZ10" s="69"/>
      <c r="LA10" s="69"/>
      <c r="LB10" s="69"/>
      <c r="LC10" s="69"/>
      <c r="LD10" s="69"/>
      <c r="LE10" s="69"/>
      <c r="LF10" s="69"/>
      <c r="LG10" s="69"/>
      <c r="LH10" s="69"/>
      <c r="LI10" s="69"/>
      <c r="LJ10" s="69"/>
      <c r="LK10" s="69"/>
      <c r="LL10" s="69"/>
      <c r="LM10" s="69"/>
      <c r="LN10" s="69"/>
      <c r="LO10" s="69"/>
      <c r="LP10" s="69"/>
      <c r="LQ10" s="69"/>
      <c r="LR10" s="69"/>
      <c r="LS10" s="69"/>
      <c r="LT10" s="69"/>
      <c r="LU10" s="69"/>
      <c r="LV10" s="69"/>
      <c r="LW10" s="69"/>
      <c r="LX10" s="69"/>
      <c r="LY10" s="69"/>
      <c r="LZ10" s="69"/>
      <c r="MA10" s="69"/>
      <c r="MB10" s="69"/>
      <c r="MC10" s="69"/>
      <c r="MD10" s="69"/>
      <c r="ME10" s="69"/>
      <c r="MF10" s="69"/>
      <c r="MG10" s="69"/>
      <c r="MH10" s="69"/>
      <c r="MI10" s="69"/>
      <c r="MJ10" s="69"/>
      <c r="MK10" s="69"/>
      <c r="ML10" s="69"/>
      <c r="MM10" s="69"/>
    </row>
    <row r="11" spans="1:351" s="84" customFormat="1" x14ac:dyDescent="0.2">
      <c r="A11" s="76" t="s">
        <v>45</v>
      </c>
      <c r="B11" s="92">
        <v>45.29</v>
      </c>
      <c r="C11" s="90">
        <v>45.29</v>
      </c>
      <c r="D11" s="87">
        <f>C11-C23</f>
        <v>-5.84</v>
      </c>
      <c r="E11" s="88">
        <f>D11/D23</f>
        <v>-0.32</v>
      </c>
      <c r="F11" s="89">
        <f>RANK(E11,E4:E22,0)</f>
        <v>13</v>
      </c>
      <c r="G11" s="103">
        <f t="shared" si="0"/>
        <v>0</v>
      </c>
      <c r="H11" s="103">
        <f>G11-G23</f>
        <v>-0.5</v>
      </c>
      <c r="I11" s="104">
        <f>H11-H23</f>
        <v>-2.46</v>
      </c>
      <c r="J11" s="105">
        <f>RANK(I11,I4:I22,0)</f>
        <v>6</v>
      </c>
      <c r="K11" s="102">
        <f t="shared" si="1"/>
        <v>0</v>
      </c>
      <c r="L11" s="105">
        <f>RANK(K11,K4:K22,0)</f>
        <v>6</v>
      </c>
      <c r="M11" s="92">
        <v>1655</v>
      </c>
      <c r="N11" s="90">
        <v>1758</v>
      </c>
      <c r="O11" s="87">
        <f t="shared" ref="O11" si="856">N11-N23</f>
        <v>838.16</v>
      </c>
      <c r="P11" s="88">
        <f t="shared" ref="P11" si="857">O11/O23</f>
        <v>0.72</v>
      </c>
      <c r="Q11" s="89">
        <f t="shared" ref="Q11" si="858">RANK(P11,P4:P22,0)</f>
        <v>4</v>
      </c>
      <c r="R11" s="103">
        <f t="shared" si="5"/>
        <v>103</v>
      </c>
      <c r="S11" s="103">
        <f t="shared" ref="S11:T11" si="859">R11-R23</f>
        <v>-139.05000000000001</v>
      </c>
      <c r="T11" s="104">
        <f t="shared" si="859"/>
        <v>-767.27</v>
      </c>
      <c r="U11" s="105">
        <f t="shared" ref="U11" si="860">RANK(T11,T4:T22,0)</f>
        <v>8</v>
      </c>
      <c r="V11" s="102">
        <f t="shared" si="8"/>
        <v>6.22</v>
      </c>
      <c r="W11" s="105">
        <f t="shared" ref="W11" si="861">RANK(V11,V4:V22,0)</f>
        <v>10</v>
      </c>
      <c r="X11" s="92">
        <v>32.99</v>
      </c>
      <c r="Y11" s="90">
        <v>33.36</v>
      </c>
      <c r="Z11" s="87">
        <f t="shared" ref="Z11" si="862">Y11-Y23</f>
        <v>2.72</v>
      </c>
      <c r="AA11" s="88">
        <f t="shared" ref="AA11" si="863">Z11/Z23</f>
        <v>0.51</v>
      </c>
      <c r="AB11" s="89">
        <f t="shared" ref="AB11" si="864">RANK(AA11,AA4:AA22,0)</f>
        <v>6</v>
      </c>
      <c r="AC11" s="103">
        <f t="shared" si="13"/>
        <v>0.37</v>
      </c>
      <c r="AD11" s="103">
        <f t="shared" ref="AD11:AE11" si="865">AC11-AC23</f>
        <v>-0.01</v>
      </c>
      <c r="AE11" s="104">
        <f t="shared" si="865"/>
        <v>-0.39</v>
      </c>
      <c r="AF11" s="105">
        <f t="shared" ref="AF11" si="866">RANK(AE11,AE4:AE22,0)</f>
        <v>7</v>
      </c>
      <c r="AG11" s="102">
        <f t="shared" si="16"/>
        <v>1.1200000000000001</v>
      </c>
      <c r="AH11" s="105">
        <f t="shared" ref="AH11" si="867">RANK(AG11,AG4:AG22,0)</f>
        <v>9</v>
      </c>
      <c r="AI11" s="92">
        <v>110.33</v>
      </c>
      <c r="AJ11" s="90">
        <v>117.2</v>
      </c>
      <c r="AK11" s="87">
        <f t="shared" ref="AK11" si="868">AJ11-AJ23</f>
        <v>-9.18</v>
      </c>
      <c r="AL11" s="88">
        <f t="shared" ref="AL11" si="869">AK11/AK23</f>
        <v>-7.0000000000000007E-2</v>
      </c>
      <c r="AM11" s="89">
        <f t="shared" ref="AM11" si="870">RANK(AL11,AL4:AL22,0)</f>
        <v>8</v>
      </c>
      <c r="AN11" s="103">
        <f t="shared" si="21"/>
        <v>6.87</v>
      </c>
      <c r="AO11" s="103">
        <f t="shared" ref="AO11:AP11" si="871">AN11-AN23</f>
        <v>-42.51</v>
      </c>
      <c r="AP11" s="104">
        <f t="shared" si="871"/>
        <v>-121.95</v>
      </c>
      <c r="AQ11" s="105">
        <f t="shared" ref="AQ11" si="872">RANK(AP11,AP4:AP22,0)</f>
        <v>12</v>
      </c>
      <c r="AR11" s="102">
        <f t="shared" si="24"/>
        <v>6.23</v>
      </c>
      <c r="AS11" s="105">
        <f t="shared" ref="AS11" si="873">RANK(AR11,AR4:AR22,0)</f>
        <v>12</v>
      </c>
      <c r="AT11" s="92">
        <v>0</v>
      </c>
      <c r="AU11" s="90">
        <v>58.85</v>
      </c>
      <c r="AV11" s="87">
        <f t="shared" ref="AV11" si="874">AU11-AU23</f>
        <v>23.18</v>
      </c>
      <c r="AW11" s="88">
        <f t="shared" ref="AW11" si="875">AV11/AV23</f>
        <v>0.86</v>
      </c>
      <c r="AX11" s="89">
        <f t="shared" ref="AX11" si="876">RANK(AW11,AW4:AW22,0)</f>
        <v>4</v>
      </c>
      <c r="AY11" s="103">
        <f t="shared" si="29"/>
        <v>58.85</v>
      </c>
      <c r="AZ11" s="103">
        <f t="shared" ref="AZ11:BA11" si="877">AY11-AY23</f>
        <v>30.83</v>
      </c>
      <c r="BA11" s="104">
        <f t="shared" si="877"/>
        <v>3.26</v>
      </c>
      <c r="BB11" s="105">
        <f t="shared" ref="BB11" si="878">RANK(BA11,BA4:BA22,0)</f>
        <v>3</v>
      </c>
      <c r="BC11" s="102">
        <f t="shared" si="32"/>
        <v>0</v>
      </c>
      <c r="BD11" s="105">
        <f t="shared" ref="BD11" si="879">RANK(BC11,BC4:BC22,0)</f>
        <v>6</v>
      </c>
      <c r="BE11" s="92">
        <v>77.02</v>
      </c>
      <c r="BF11" s="90">
        <v>100</v>
      </c>
      <c r="BG11" s="87">
        <f t="shared" ref="BG11" si="880">BF11-BF23</f>
        <v>18.34</v>
      </c>
      <c r="BH11" s="88">
        <f t="shared" ref="BH11" si="881">BG11/BG23</f>
        <v>1.44</v>
      </c>
      <c r="BI11" s="89">
        <f t="shared" ref="BI11" si="882">RANK(BH11,BH4:BH22,0)</f>
        <v>1</v>
      </c>
      <c r="BJ11" s="103">
        <f t="shared" si="37"/>
        <v>22.98</v>
      </c>
      <c r="BK11" s="103">
        <f t="shared" ref="BK11:BL11" si="883">BJ11-BJ23</f>
        <v>17.22</v>
      </c>
      <c r="BL11" s="104">
        <f t="shared" si="883"/>
        <v>5.73</v>
      </c>
      <c r="BM11" s="105">
        <f t="shared" ref="BM11" si="884">RANK(BL11,BL4:BL22,0)</f>
        <v>3</v>
      </c>
      <c r="BN11" s="102">
        <f t="shared" si="40"/>
        <v>29.84</v>
      </c>
      <c r="BO11" s="105">
        <f t="shared" ref="BO11" si="885">RANK(BN11,BN4:BN22,0)</f>
        <v>3</v>
      </c>
      <c r="BP11" s="92">
        <v>1.6</v>
      </c>
      <c r="BQ11" s="90">
        <v>1.6</v>
      </c>
      <c r="BR11" s="87">
        <f t="shared" ref="BR11" si="886">BQ11-BQ23</f>
        <v>-0.43</v>
      </c>
      <c r="BS11" s="88">
        <f t="shared" ref="BS11" si="887">BR11/BR23</f>
        <v>-0.39</v>
      </c>
      <c r="BT11" s="89">
        <f t="shared" ref="BT11" si="888">RANK(BS11,BS4:BS22,0)</f>
        <v>10</v>
      </c>
      <c r="BU11" s="103">
        <f t="shared" si="45"/>
        <v>0</v>
      </c>
      <c r="BV11" s="103">
        <f t="shared" ref="BV11:BW11" si="889">BU11-BU23</f>
        <v>0.66</v>
      </c>
      <c r="BW11" s="104">
        <f t="shared" si="889"/>
        <v>-2.16</v>
      </c>
      <c r="BX11" s="105">
        <f t="shared" ref="BX11" si="890">RANK(BW11,BW4:BW22,0)</f>
        <v>8</v>
      </c>
      <c r="BY11" s="102">
        <f t="shared" si="48"/>
        <v>0</v>
      </c>
      <c r="BZ11" s="105">
        <f t="shared" ref="BZ11" si="891">RANK(BY11,BY4:BY22,0)</f>
        <v>8</v>
      </c>
      <c r="CA11" s="92">
        <v>100.12</v>
      </c>
      <c r="CB11" s="90">
        <v>102.05</v>
      </c>
      <c r="CC11" s="87">
        <f t="shared" ref="CC11" si="892">CB11-CB23</f>
        <v>1.49</v>
      </c>
      <c r="CD11" s="88">
        <f t="shared" ref="CD11" si="893">CC11/CC23</f>
        <v>1.03</v>
      </c>
      <c r="CE11" s="89">
        <f t="shared" ref="CE11" si="894">RANK(CD11,CD4:CD22,0)</f>
        <v>3</v>
      </c>
      <c r="CF11" s="103">
        <f t="shared" si="53"/>
        <v>1.93</v>
      </c>
      <c r="CG11" s="103">
        <f t="shared" ref="CG11:CH11" si="895">CF11-CF23</f>
        <v>2.2000000000000002</v>
      </c>
      <c r="CH11" s="104">
        <f t="shared" si="895"/>
        <v>0.61</v>
      </c>
      <c r="CI11" s="105">
        <f t="shared" ref="CI11" si="896">RANK(CH11,CH4:CH22,0)</f>
        <v>2</v>
      </c>
      <c r="CJ11" s="102">
        <f t="shared" si="56"/>
        <v>1.93</v>
      </c>
      <c r="CK11" s="105">
        <f t="shared" ref="CK11" si="897">RANK(CJ11,CJ4:CJ22,0)</f>
        <v>2</v>
      </c>
      <c r="CL11" s="92">
        <v>17.260000000000002</v>
      </c>
      <c r="CM11" s="90">
        <v>16.54</v>
      </c>
      <c r="CN11" s="87">
        <f t="shared" ref="CN11" si="898">CM11-CM23</f>
        <v>-0.14000000000000001</v>
      </c>
      <c r="CO11" s="88">
        <f t="shared" ref="CO11" si="899">CN11/CN23</f>
        <v>-0.06</v>
      </c>
      <c r="CP11" s="89">
        <f t="shared" ref="CP11" si="900">RANK(CO11,CO4:CO22,0)</f>
        <v>9</v>
      </c>
      <c r="CQ11" s="103">
        <f t="shared" si="61"/>
        <v>-0.72</v>
      </c>
      <c r="CR11" s="103">
        <f t="shared" ref="CR11:CS11" si="901">CQ11-CQ23</f>
        <v>0.4</v>
      </c>
      <c r="CS11" s="104">
        <f t="shared" si="901"/>
        <v>-1.7</v>
      </c>
      <c r="CT11" s="105">
        <f t="shared" ref="CT11" si="902">RANK(CS11,CS4:CS22,0)</f>
        <v>10</v>
      </c>
      <c r="CU11" s="102">
        <f t="shared" si="64"/>
        <v>-4.17</v>
      </c>
      <c r="CV11" s="105">
        <f t="shared" ref="CV11" si="903">RANK(CU11,CU4:CU22,0)</f>
        <v>10</v>
      </c>
      <c r="CW11" s="92">
        <v>8.4700000000000006</v>
      </c>
      <c r="CX11" s="90">
        <v>8.49</v>
      </c>
      <c r="CY11" s="87">
        <f t="shared" ref="CY11" si="904">CX11-CX23</f>
        <v>1.7</v>
      </c>
      <c r="CZ11" s="88">
        <f t="shared" ref="CZ11" si="905">CY11/CY23</f>
        <v>0.47</v>
      </c>
      <c r="DA11" s="89">
        <f t="shared" ref="DA11" si="906">RANK(CZ11,CZ4:CZ22,0)</f>
        <v>6</v>
      </c>
      <c r="DB11" s="103">
        <f t="shared" si="69"/>
        <v>0.02</v>
      </c>
      <c r="DC11" s="103">
        <f t="shared" ref="DC11:DD11" si="907">DB11-DB23</f>
        <v>-0.81</v>
      </c>
      <c r="DD11" s="104">
        <f t="shared" si="907"/>
        <v>-2.4700000000000002</v>
      </c>
      <c r="DE11" s="105">
        <f t="shared" ref="DE11" si="908">RANK(DD11,DD4:DD22,0)</f>
        <v>13</v>
      </c>
      <c r="DF11" s="102">
        <f t="shared" si="72"/>
        <v>0.24</v>
      </c>
      <c r="DG11" s="105">
        <f t="shared" ref="DG11" si="909">RANK(DF11,DF4:DF22,0)</f>
        <v>14</v>
      </c>
      <c r="DH11" s="92">
        <v>123.35</v>
      </c>
      <c r="DI11" s="90">
        <v>117.09</v>
      </c>
      <c r="DJ11" s="87">
        <f t="shared" ref="DJ11" si="910">DI11-DI23</f>
        <v>1.25</v>
      </c>
      <c r="DK11" s="88">
        <f t="shared" ref="DK11" si="911">DJ11/DJ23</f>
        <v>0.08</v>
      </c>
      <c r="DL11" s="89">
        <f t="shared" ref="DL11" si="912">RANK(DK11,DK4:DK22,0)</f>
        <v>8</v>
      </c>
      <c r="DM11" s="103">
        <f t="shared" si="77"/>
        <v>-6.26</v>
      </c>
      <c r="DN11" s="103">
        <f t="shared" ref="DN11:DO11" si="913">DM11-DM23</f>
        <v>-8.0500000000000007</v>
      </c>
      <c r="DO11" s="104">
        <f t="shared" si="913"/>
        <v>-20.77</v>
      </c>
      <c r="DP11" s="105">
        <f t="shared" ref="DP11" si="914">RANK(DO11,DO4:DO22,0)</f>
        <v>18</v>
      </c>
      <c r="DQ11" s="102">
        <f t="shared" si="80"/>
        <v>-5.07</v>
      </c>
      <c r="DR11" s="105">
        <f t="shared" ref="DR11" si="915">RANK(DQ11,DQ4:DQ22,0)</f>
        <v>18</v>
      </c>
      <c r="DS11" s="92">
        <v>0</v>
      </c>
      <c r="DT11" s="90">
        <v>0</v>
      </c>
      <c r="DU11" s="87">
        <f t="shared" ref="DU11" si="916">DT11-DT23</f>
        <v>0</v>
      </c>
      <c r="DV11" s="88">
        <f>IF(DU23=0,0,DU11/DU23)</f>
        <v>0</v>
      </c>
      <c r="DW11" s="89">
        <f t="shared" ref="DW11" si="917">RANK(DV11,DV4:DV22,0)</f>
        <v>1</v>
      </c>
      <c r="DX11" s="103">
        <f t="shared" si="84"/>
        <v>0</v>
      </c>
      <c r="DY11" s="103">
        <f t="shared" ref="DY11:DZ11" si="918">DX11-DX23</f>
        <v>0</v>
      </c>
      <c r="DZ11" s="104">
        <f t="shared" si="918"/>
        <v>0</v>
      </c>
      <c r="EA11" s="105">
        <f t="shared" ref="EA11" si="919">RANK(DZ11,DZ4:DZ22,0)</f>
        <v>1</v>
      </c>
      <c r="EB11" s="102">
        <f t="shared" si="87"/>
        <v>0</v>
      </c>
      <c r="EC11" s="105">
        <f t="shared" ref="EC11" si="920">RANK(EB11,EB4:EB22,0)</f>
        <v>1</v>
      </c>
      <c r="ED11" s="92">
        <v>22.64</v>
      </c>
      <c r="EE11" s="90">
        <v>17.2</v>
      </c>
      <c r="EF11" s="87">
        <f t="shared" ref="EF11" si="921">EE11-EE23</f>
        <v>2.73</v>
      </c>
      <c r="EG11" s="88">
        <f t="shared" ref="EG11" si="922">EF11/EF23</f>
        <v>0.32</v>
      </c>
      <c r="EH11" s="89">
        <f t="shared" ref="EH11" si="923">RANK(EG11,EG4:EG22,0)</f>
        <v>8</v>
      </c>
      <c r="EI11" s="103">
        <f t="shared" si="92"/>
        <v>-5.44</v>
      </c>
      <c r="EJ11" s="103">
        <f t="shared" ref="EJ11:EK11" si="924">EI11-EI23</f>
        <v>-3.55</v>
      </c>
      <c r="EK11" s="104">
        <f t="shared" si="924"/>
        <v>-6.39</v>
      </c>
      <c r="EL11" s="105">
        <f t="shared" ref="EL11" si="925">RANK(EK11,EK4:EK22,0)</f>
        <v>18</v>
      </c>
      <c r="EM11" s="102">
        <f t="shared" si="95"/>
        <v>-24.03</v>
      </c>
      <c r="EN11" s="105">
        <f t="shared" ref="EN11" si="926">RANK(EM11,EM4:EM22,0)</f>
        <v>14</v>
      </c>
      <c r="EO11" s="92">
        <v>28.52</v>
      </c>
      <c r="EP11" s="90">
        <v>3.38</v>
      </c>
      <c r="EQ11" s="87">
        <f t="shared" ref="EQ11" si="927">EP11-EP23</f>
        <v>-12.94</v>
      </c>
      <c r="ER11" s="88">
        <f t="shared" ref="ER11" si="928">EQ11/EQ23</f>
        <v>-1.35</v>
      </c>
      <c r="ES11" s="89">
        <f t="shared" ref="ES11" si="929">RANK(ER11,ER4:ER22,0)</f>
        <v>19</v>
      </c>
      <c r="ET11" s="103">
        <f t="shared" si="100"/>
        <v>-25.14</v>
      </c>
      <c r="EU11" s="103">
        <f t="shared" ref="EU11:EV11" si="930">ET11-ET23</f>
        <v>-21.52</v>
      </c>
      <c r="EV11" s="104">
        <f t="shared" si="930"/>
        <v>-35.1</v>
      </c>
      <c r="EW11" s="105">
        <f t="shared" ref="EW11" si="931">RANK(EV11,EV4:EV22,0)</f>
        <v>18</v>
      </c>
      <c r="EX11" s="102">
        <f t="shared" si="103"/>
        <v>-88.15</v>
      </c>
      <c r="EY11" s="105">
        <f t="shared" ref="EY11" si="932">RANK(EX11,EX4:EX22,0)</f>
        <v>19</v>
      </c>
      <c r="EZ11" s="92">
        <v>0</v>
      </c>
      <c r="FA11" s="90">
        <v>0</v>
      </c>
      <c r="FB11" s="87">
        <f t="shared" ref="FB11" si="933">FA11-FA23</f>
        <v>-4.9400000000000004</v>
      </c>
      <c r="FC11" s="88">
        <f t="shared" ref="FC11" si="934">FB11/FB23</f>
        <v>-0.51</v>
      </c>
      <c r="FD11" s="89">
        <f t="shared" ref="FD11" si="935">RANK(FC11,FC4:FC22,0)</f>
        <v>8</v>
      </c>
      <c r="FE11" s="103">
        <f t="shared" si="108"/>
        <v>0</v>
      </c>
      <c r="FF11" s="103">
        <f t="shared" ref="FF11:FG11" si="936">FE11-FE23</f>
        <v>-3.28</v>
      </c>
      <c r="FG11" s="104">
        <f t="shared" si="936"/>
        <v>-11.56</v>
      </c>
      <c r="FH11" s="105">
        <f t="shared" ref="FH11" si="937">RANK(FG11,FG4:FG22,0)</f>
        <v>4</v>
      </c>
      <c r="FI11" s="102">
        <f t="shared" si="111"/>
        <v>0</v>
      </c>
      <c r="FJ11" s="105">
        <f t="shared" ref="FJ11" si="938">RANK(FI11,FI4:FI22,0)</f>
        <v>1</v>
      </c>
      <c r="FK11" s="92">
        <v>216.76</v>
      </c>
      <c r="FL11" s="90">
        <v>213.77</v>
      </c>
      <c r="FM11" s="87">
        <f t="shared" ref="FM11" si="939">FL11-FL23</f>
        <v>-7803.02</v>
      </c>
      <c r="FN11" s="88">
        <f t="shared" ref="FN11" si="940">FM11/FM23</f>
        <v>-1.28</v>
      </c>
      <c r="FO11" s="89">
        <f t="shared" ref="FO11" si="941">RANK(FN11,FN4:FN22,0)</f>
        <v>19</v>
      </c>
      <c r="FP11" s="103">
        <f t="shared" si="116"/>
        <v>-2.99</v>
      </c>
      <c r="FQ11" s="103">
        <f t="shared" ref="FQ11:FR11" si="942">FP11-FP23</f>
        <v>-87.33</v>
      </c>
      <c r="FR11" s="104">
        <f t="shared" si="942"/>
        <v>-4815.7</v>
      </c>
      <c r="FS11" s="105">
        <f t="shared" ref="FS11" si="943">RANK(FR11,FR4:FR22,0)</f>
        <v>14</v>
      </c>
      <c r="FT11" s="102">
        <f t="shared" si="119"/>
        <v>-1.38</v>
      </c>
      <c r="FU11" s="105">
        <f t="shared" ref="FU11" si="944">RANK(FT11,FT4:FT22,0)</f>
        <v>14</v>
      </c>
      <c r="FV11" s="92">
        <v>9</v>
      </c>
      <c r="FW11" s="90">
        <v>8</v>
      </c>
      <c r="FX11" s="87">
        <f t="shared" ref="FX11" si="945">FW11-FW23</f>
        <v>3.05</v>
      </c>
      <c r="FY11" s="88">
        <f t="shared" ref="FY11" si="946">FX11/FX23</f>
        <v>0.56999999999999995</v>
      </c>
      <c r="FZ11" s="89">
        <f t="shared" ref="FZ11" si="947">RANK(FY11,FY4:FY22,0)</f>
        <v>4</v>
      </c>
      <c r="GA11" s="103">
        <f t="shared" si="124"/>
        <v>-1</v>
      </c>
      <c r="GB11" s="103">
        <f t="shared" ref="GB11:GC11" si="948">GA11-GA23</f>
        <v>-0.05</v>
      </c>
      <c r="GC11" s="104">
        <f t="shared" si="948"/>
        <v>-2.61</v>
      </c>
      <c r="GD11" s="105">
        <f t="shared" ref="GD11" si="949">RANK(GC11,GC4:GC22,0)</f>
        <v>8</v>
      </c>
      <c r="GE11" s="102">
        <f t="shared" si="127"/>
        <v>-11.11</v>
      </c>
      <c r="GF11" s="105">
        <f t="shared" ref="GF11" si="950">RANK(GE11,GE4:GE22,0)</f>
        <v>8</v>
      </c>
      <c r="GG11" s="92">
        <v>2570000</v>
      </c>
      <c r="GH11" s="90">
        <v>2535000</v>
      </c>
      <c r="GI11" s="87">
        <f t="shared" ref="GI11" si="951">GH11-GH23</f>
        <v>-6718363.1600000001</v>
      </c>
      <c r="GJ11" s="88">
        <f t="shared" ref="GJ11" si="952">GI11/GI23</f>
        <v>-0.19</v>
      </c>
      <c r="GK11" s="89">
        <f t="shared" ref="GK11" si="953">RANK(GJ11,GJ4:GJ22,0)</f>
        <v>3</v>
      </c>
      <c r="GL11" s="103">
        <f t="shared" si="132"/>
        <v>-35000</v>
      </c>
      <c r="GM11" s="103">
        <f t="shared" ref="GM11:GN11" si="954">GL11-GL23</f>
        <v>-8103100</v>
      </c>
      <c r="GN11" s="104">
        <f t="shared" si="954"/>
        <v>-43102681.039999999</v>
      </c>
      <c r="GO11" s="105">
        <f t="shared" ref="GO11" si="955">RANK(GN11,GN4:GN22,0)</f>
        <v>9</v>
      </c>
      <c r="GP11" s="102">
        <f t="shared" si="135"/>
        <v>-1.36</v>
      </c>
      <c r="GQ11" s="105">
        <f t="shared" ref="GQ11" si="956">RANK(GP11,GP4:GP22,0)</f>
        <v>8</v>
      </c>
      <c r="GR11" s="129">
        <v>0</v>
      </c>
      <c r="GS11" s="130">
        <v>0</v>
      </c>
      <c r="GT11" s="123">
        <f t="shared" ref="GT11" si="957">GS11-GS23</f>
        <v>-2</v>
      </c>
      <c r="GU11" s="124">
        <f t="shared" ref="GU11" si="958">GT11/GT23</f>
        <v>-0.61</v>
      </c>
      <c r="GV11" s="125">
        <f>RANK(GU11,GU4:GU22,1)</f>
        <v>1</v>
      </c>
      <c r="GW11" s="126">
        <f t="shared" si="139"/>
        <v>0</v>
      </c>
      <c r="GX11" s="126">
        <f t="shared" ref="GX11:GY11" si="959">GW11-GW23</f>
        <v>4.05</v>
      </c>
      <c r="GY11" s="127">
        <f t="shared" si="959"/>
        <v>-5.73</v>
      </c>
      <c r="GZ11" s="128">
        <f>RANK(GY11,GY4:GY22,1)</f>
        <v>8</v>
      </c>
      <c r="HA11" s="120">
        <f t="shared" si="141"/>
        <v>0</v>
      </c>
      <c r="HB11" s="128">
        <f>RANK(HA11,HA4:HA22,1)</f>
        <v>8</v>
      </c>
      <c r="HC11" s="92">
        <v>92.72</v>
      </c>
      <c r="HD11" s="90">
        <v>92.85</v>
      </c>
      <c r="HE11" s="87">
        <f t="shared" ref="HE11" si="960">HD11-HD23</f>
        <v>-2.67</v>
      </c>
      <c r="HF11" s="88">
        <f t="shared" ref="HF11" si="961">HE11/HE23</f>
        <v>-0.28000000000000003</v>
      </c>
      <c r="HG11" s="89">
        <f t="shared" ref="HG11" si="962">RANK(HF11,HF4:HF22,0)</f>
        <v>16</v>
      </c>
      <c r="HH11" s="103">
        <f t="shared" si="144"/>
        <v>0.13</v>
      </c>
      <c r="HI11" s="103">
        <f t="shared" ref="HI11:HJ11" si="963">HH11-HH23</f>
        <v>1.77</v>
      </c>
      <c r="HJ11" s="104">
        <f t="shared" si="963"/>
        <v>-5.65</v>
      </c>
      <c r="HK11" s="105">
        <f t="shared" ref="HK11" si="964">RANK(HJ11,HJ4:HJ22,0)</f>
        <v>7</v>
      </c>
      <c r="HL11" s="102">
        <f t="shared" si="147"/>
        <v>0.14000000000000001</v>
      </c>
      <c r="HM11" s="105">
        <f t="shared" ref="HM11" si="965">RANK(HL11,HL4:HL22,0)</f>
        <v>7</v>
      </c>
      <c r="HN11" s="92">
        <v>97.88</v>
      </c>
      <c r="HO11" s="90">
        <v>97.88</v>
      </c>
      <c r="HP11" s="87">
        <f t="shared" ref="HP11" si="966">HO11-HO23</f>
        <v>3.01</v>
      </c>
      <c r="HQ11" s="88">
        <f t="shared" ref="HQ11" si="967">HP11/HP23</f>
        <v>0.25</v>
      </c>
      <c r="HR11" s="89">
        <f t="shared" ref="HR11" si="968">RANK(HQ11,HQ4:HQ22,0)</f>
        <v>11</v>
      </c>
      <c r="HS11" s="103">
        <f t="shared" si="151"/>
        <v>0</v>
      </c>
      <c r="HT11" s="103">
        <f t="shared" ref="HT11:HU11" si="969">HS11-HS23</f>
        <v>-0.45</v>
      </c>
      <c r="HU11" s="104">
        <f t="shared" si="969"/>
        <v>-1.52</v>
      </c>
      <c r="HV11" s="105">
        <f t="shared" ref="HV11" si="970">RANK(HU11,HU4:HU22,0)</f>
        <v>8</v>
      </c>
      <c r="HW11" s="102">
        <f t="shared" si="154"/>
        <v>0</v>
      </c>
      <c r="HX11" s="105">
        <f t="shared" ref="HX11" si="971">RANK(HW11,HW4:HW22,0)</f>
        <v>8</v>
      </c>
      <c r="HY11" s="158">
        <f t="shared" si="272"/>
        <v>162</v>
      </c>
      <c r="HZ11" s="159">
        <f>RANK(HY11,HY4:HY22,1)</f>
        <v>3</v>
      </c>
      <c r="IA11" s="160">
        <f t="shared" si="273"/>
        <v>185</v>
      </c>
      <c r="IB11" s="159">
        <f>RANK(IA11,IA4:IA22,1)</f>
        <v>9</v>
      </c>
      <c r="IC11" s="160">
        <f t="shared" si="274"/>
        <v>186</v>
      </c>
      <c r="ID11" s="152">
        <f>RANK(IC11,IC4:IC22,1)</f>
        <v>14</v>
      </c>
      <c r="IE11" s="159">
        <f t="shared" si="275"/>
        <v>26</v>
      </c>
      <c r="IF11" s="153">
        <f>RANK(IE11,IE4:IE22,1)</f>
        <v>8</v>
      </c>
      <c r="IG11" s="168" t="s">
        <v>45</v>
      </c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  <c r="JD11" s="69"/>
      <c r="JE11" s="69"/>
      <c r="JF11" s="69"/>
      <c r="JG11" s="69"/>
      <c r="JH11" s="69"/>
      <c r="JI11" s="69"/>
      <c r="JJ11" s="69"/>
      <c r="JK11" s="69"/>
      <c r="JL11" s="69"/>
      <c r="JM11" s="69"/>
      <c r="JN11" s="69"/>
      <c r="JO11" s="69"/>
      <c r="JP11" s="69"/>
      <c r="JQ11" s="69"/>
      <c r="JR11" s="69"/>
      <c r="JS11" s="69"/>
      <c r="JT11" s="69"/>
      <c r="JU11" s="69"/>
      <c r="JV11" s="69"/>
      <c r="JW11" s="69"/>
      <c r="JX11" s="69"/>
      <c r="JY11" s="69"/>
      <c r="JZ11" s="69"/>
      <c r="KA11" s="69"/>
      <c r="KB11" s="69"/>
      <c r="KC11" s="69"/>
      <c r="KD11" s="69"/>
      <c r="KE11" s="69"/>
      <c r="KF11" s="69"/>
      <c r="KG11" s="69"/>
      <c r="KH11" s="69"/>
      <c r="KI11" s="69"/>
      <c r="KJ11" s="69"/>
      <c r="KK11" s="69"/>
      <c r="KL11" s="69"/>
      <c r="KM11" s="69"/>
      <c r="KN11" s="69"/>
      <c r="KO11" s="69"/>
      <c r="KP11" s="69"/>
      <c r="KQ11" s="69"/>
      <c r="KR11" s="69"/>
      <c r="KS11" s="69"/>
      <c r="KT11" s="69"/>
      <c r="KU11" s="69"/>
      <c r="KV11" s="69"/>
      <c r="KW11" s="69"/>
      <c r="KX11" s="69"/>
      <c r="KY11" s="69"/>
      <c r="KZ11" s="69"/>
      <c r="LA11" s="69"/>
      <c r="LB11" s="69"/>
      <c r="LC11" s="69"/>
      <c r="LD11" s="69"/>
      <c r="LE11" s="69"/>
      <c r="LF11" s="69"/>
      <c r="LG11" s="69"/>
      <c r="LH11" s="69"/>
      <c r="LI11" s="69"/>
      <c r="LJ11" s="69"/>
      <c r="LK11" s="69"/>
      <c r="LL11" s="69"/>
      <c r="LM11" s="69"/>
      <c r="LN11" s="69"/>
      <c r="LO11" s="69"/>
      <c r="LP11" s="69"/>
      <c r="LQ11" s="69"/>
      <c r="LR11" s="69"/>
      <c r="LS11" s="69"/>
      <c r="LT11" s="69"/>
      <c r="LU11" s="69"/>
      <c r="LV11" s="69"/>
      <c r="LW11" s="69"/>
      <c r="LX11" s="69"/>
      <c r="LY11" s="69"/>
      <c r="LZ11" s="69"/>
      <c r="MA11" s="69"/>
      <c r="MB11" s="69"/>
      <c r="MC11" s="69"/>
      <c r="MD11" s="69"/>
      <c r="ME11" s="69"/>
      <c r="MF11" s="69"/>
      <c r="MG11" s="69"/>
      <c r="MH11" s="69"/>
      <c r="MI11" s="69"/>
      <c r="MJ11" s="69"/>
      <c r="MK11" s="69"/>
      <c r="ML11" s="69"/>
      <c r="MM11" s="69"/>
    </row>
    <row r="12" spans="1:351" s="84" customFormat="1" x14ac:dyDescent="0.2">
      <c r="A12" s="76" t="s">
        <v>46</v>
      </c>
      <c r="B12" s="92">
        <v>59.7</v>
      </c>
      <c r="C12" s="90">
        <v>59.83</v>
      </c>
      <c r="D12" s="87">
        <f>C12-C23</f>
        <v>8.6999999999999993</v>
      </c>
      <c r="E12" s="88">
        <f>D12/D23</f>
        <v>0.48</v>
      </c>
      <c r="F12" s="89">
        <f>RANK(E12,E4:E22,0)</f>
        <v>9</v>
      </c>
      <c r="G12" s="103">
        <f t="shared" si="0"/>
        <v>0.13</v>
      </c>
      <c r="H12" s="103">
        <f>G12-G23</f>
        <v>-0.37</v>
      </c>
      <c r="I12" s="104">
        <f>H12-H23</f>
        <v>-2.33</v>
      </c>
      <c r="J12" s="105">
        <f>RANK(I12,I4:I22,0)</f>
        <v>3</v>
      </c>
      <c r="K12" s="102">
        <f t="shared" si="1"/>
        <v>0.22</v>
      </c>
      <c r="L12" s="105">
        <f>RANK(K12,K4:K22,0)</f>
        <v>3</v>
      </c>
      <c r="M12" s="92">
        <v>5280</v>
      </c>
      <c r="N12" s="90">
        <v>4284</v>
      </c>
      <c r="O12" s="87">
        <f t="shared" ref="O12" si="972">N12-N23</f>
        <v>3364.16</v>
      </c>
      <c r="P12" s="88">
        <f t="shared" ref="P12" si="973">O12/O23</f>
        <v>2.91</v>
      </c>
      <c r="Q12" s="89">
        <f t="shared" ref="Q12" si="974">RANK(P12,P4:P22,0)</f>
        <v>1</v>
      </c>
      <c r="R12" s="103">
        <f t="shared" si="5"/>
        <v>-996</v>
      </c>
      <c r="S12" s="103">
        <f t="shared" ref="S12:T12" si="975">R12-R23</f>
        <v>-1238.05</v>
      </c>
      <c r="T12" s="104">
        <f t="shared" si="975"/>
        <v>-1866.27</v>
      </c>
      <c r="U12" s="105">
        <f t="shared" ref="U12" si="976">RANK(T12,T4:T22,0)</f>
        <v>19</v>
      </c>
      <c r="V12" s="102">
        <f t="shared" si="8"/>
        <v>-18.86</v>
      </c>
      <c r="W12" s="105">
        <f t="shared" ref="W12" si="977">RANK(V12,V4:V22,0)</f>
        <v>16</v>
      </c>
      <c r="X12" s="92">
        <v>44.76</v>
      </c>
      <c r="Y12" s="90">
        <v>46.1</v>
      </c>
      <c r="Z12" s="87">
        <f t="shared" ref="Z12" si="978">Y12-Y23</f>
        <v>15.46</v>
      </c>
      <c r="AA12" s="88">
        <f t="shared" ref="AA12" si="979">Z12/Z23</f>
        <v>2.91</v>
      </c>
      <c r="AB12" s="89">
        <f t="shared" ref="AB12" si="980">RANK(AA12,AA4:AA22,0)</f>
        <v>1</v>
      </c>
      <c r="AC12" s="103">
        <f t="shared" si="13"/>
        <v>1.34</v>
      </c>
      <c r="AD12" s="103">
        <f t="shared" ref="AD12:AE12" si="981">AC12-AC23</f>
        <v>0.96</v>
      </c>
      <c r="AE12" s="104">
        <f t="shared" si="981"/>
        <v>0.57999999999999996</v>
      </c>
      <c r="AF12" s="105">
        <f t="shared" ref="AF12" si="982">RANK(AE12,AE4:AE22,0)</f>
        <v>1</v>
      </c>
      <c r="AG12" s="102">
        <f t="shared" si="16"/>
        <v>2.99</v>
      </c>
      <c r="AH12" s="105">
        <f t="shared" ref="AH12" si="983">RANK(AG12,AG4:AG22,0)</f>
        <v>2</v>
      </c>
      <c r="AI12" s="92">
        <v>366.67</v>
      </c>
      <c r="AJ12" s="90">
        <v>297.5</v>
      </c>
      <c r="AK12" s="87">
        <f t="shared" ref="AK12" si="984">AJ12-AJ23</f>
        <v>171.12</v>
      </c>
      <c r="AL12" s="88">
        <f t="shared" ref="AL12" si="985">AK12/AK23</f>
        <v>1.31</v>
      </c>
      <c r="AM12" s="89">
        <f t="shared" ref="AM12" si="986">RANK(AL12,AL4:AL22,0)</f>
        <v>2</v>
      </c>
      <c r="AN12" s="103">
        <f t="shared" si="21"/>
        <v>-69.17</v>
      </c>
      <c r="AO12" s="103">
        <f t="shared" ref="AO12:AP12" si="987">AN12-AN23</f>
        <v>-118.55</v>
      </c>
      <c r="AP12" s="104">
        <f t="shared" si="987"/>
        <v>-197.99</v>
      </c>
      <c r="AQ12" s="105">
        <f t="shared" ref="AQ12" si="988">RANK(AP12,AP4:AP22,0)</f>
        <v>18</v>
      </c>
      <c r="AR12" s="102">
        <f t="shared" si="24"/>
        <v>-18.86</v>
      </c>
      <c r="AS12" s="105">
        <f t="shared" ref="AS12" si="989">RANK(AR12,AR4:AR22,0)</f>
        <v>17</v>
      </c>
      <c r="AT12" s="92">
        <v>0</v>
      </c>
      <c r="AU12" s="90">
        <v>29.2</v>
      </c>
      <c r="AV12" s="87">
        <f t="shared" ref="AV12" si="990">AU12-AU23</f>
        <v>-6.47</v>
      </c>
      <c r="AW12" s="88">
        <f t="shared" ref="AW12" si="991">AV12/AV23</f>
        <v>-0.24</v>
      </c>
      <c r="AX12" s="89">
        <f t="shared" ref="AX12" si="992">RANK(AW12,AW4:AW22,0)</f>
        <v>11</v>
      </c>
      <c r="AY12" s="103">
        <f t="shared" si="29"/>
        <v>29.2</v>
      </c>
      <c r="AZ12" s="103">
        <f t="shared" ref="AZ12:BA12" si="993">AY12-AY23</f>
        <v>1.18</v>
      </c>
      <c r="BA12" s="104">
        <f t="shared" si="993"/>
        <v>-26.39</v>
      </c>
      <c r="BB12" s="105">
        <f t="shared" ref="BB12" si="994">RANK(BA12,BA4:BA22,0)</f>
        <v>8</v>
      </c>
      <c r="BC12" s="102">
        <f t="shared" si="32"/>
        <v>0</v>
      </c>
      <c r="BD12" s="105">
        <f t="shared" ref="BD12" si="995">RANK(BC12,BC4:BC22,0)</f>
        <v>6</v>
      </c>
      <c r="BE12" s="92">
        <v>83.54</v>
      </c>
      <c r="BF12" s="90">
        <v>79.27</v>
      </c>
      <c r="BG12" s="87">
        <f t="shared" ref="BG12" si="996">BF12-BF23</f>
        <v>-2.39</v>
      </c>
      <c r="BH12" s="88">
        <f t="shared" ref="BH12" si="997">BG12/BG23</f>
        <v>-0.19</v>
      </c>
      <c r="BI12" s="89">
        <f t="shared" ref="BI12" si="998">RANK(BH12,BH4:BH22,0)</f>
        <v>11</v>
      </c>
      <c r="BJ12" s="103">
        <f t="shared" si="37"/>
        <v>-4.2699999999999996</v>
      </c>
      <c r="BK12" s="103">
        <f t="shared" ref="BK12:BL12" si="999">BJ12-BJ23</f>
        <v>-10.029999999999999</v>
      </c>
      <c r="BL12" s="104">
        <f t="shared" si="999"/>
        <v>-21.52</v>
      </c>
      <c r="BM12" s="105">
        <f t="shared" ref="BM12" si="1000">RANK(BL12,BL4:BL22,0)</f>
        <v>19</v>
      </c>
      <c r="BN12" s="102">
        <f t="shared" si="40"/>
        <v>-5.1100000000000003</v>
      </c>
      <c r="BO12" s="105">
        <f t="shared" ref="BO12" si="1001">RANK(BN12,BN4:BN22,0)</f>
        <v>19</v>
      </c>
      <c r="BP12" s="92">
        <v>2.29</v>
      </c>
      <c r="BQ12" s="90">
        <v>2.36</v>
      </c>
      <c r="BR12" s="87">
        <f t="shared" ref="BR12" si="1002">BQ12-BQ23</f>
        <v>0.33</v>
      </c>
      <c r="BS12" s="88">
        <f t="shared" ref="BS12" si="1003">BR12/BR23</f>
        <v>0.3</v>
      </c>
      <c r="BT12" s="89">
        <f t="shared" ref="BT12" si="1004">RANK(BS12,BS4:BS22,0)</f>
        <v>6</v>
      </c>
      <c r="BU12" s="103">
        <f t="shared" si="45"/>
        <v>7.0000000000000007E-2</v>
      </c>
      <c r="BV12" s="103">
        <f t="shared" ref="BV12:BW12" si="1005">BU12-BU23</f>
        <v>0.73</v>
      </c>
      <c r="BW12" s="104">
        <f t="shared" si="1005"/>
        <v>-2.09</v>
      </c>
      <c r="BX12" s="105">
        <f t="shared" ref="BX12" si="1006">RANK(BW12,BW4:BW22,0)</f>
        <v>1</v>
      </c>
      <c r="BY12" s="102">
        <f t="shared" si="48"/>
        <v>3.06</v>
      </c>
      <c r="BZ12" s="105">
        <f t="shared" ref="BZ12" si="1007">RANK(BY12,BY4:BY22,0)</f>
        <v>2</v>
      </c>
      <c r="CA12" s="92">
        <v>105.62</v>
      </c>
      <c r="CB12" s="90">
        <v>101.06</v>
      </c>
      <c r="CC12" s="87">
        <f t="shared" ref="CC12" si="1008">CB12-CB23</f>
        <v>0.5</v>
      </c>
      <c r="CD12" s="88">
        <f t="shared" ref="CD12" si="1009">CC12/CC23</f>
        <v>0.35</v>
      </c>
      <c r="CE12" s="89">
        <f t="shared" ref="CE12" si="1010">RANK(CD12,CD4:CD22,0)</f>
        <v>6</v>
      </c>
      <c r="CF12" s="103">
        <f t="shared" si="53"/>
        <v>-4.5599999999999996</v>
      </c>
      <c r="CG12" s="103">
        <f t="shared" ref="CG12:CH12" si="1011">CF12-CF23</f>
        <v>-4.29</v>
      </c>
      <c r="CH12" s="104">
        <f t="shared" si="1011"/>
        <v>-5.88</v>
      </c>
      <c r="CI12" s="105">
        <f t="shared" ref="CI12" si="1012">RANK(CH12,CH4:CH22,0)</f>
        <v>19</v>
      </c>
      <c r="CJ12" s="102">
        <f t="shared" si="56"/>
        <v>-4.32</v>
      </c>
      <c r="CK12" s="105">
        <f t="shared" ref="CK12" si="1013">RANK(CJ12,CJ4:CJ22,0)</f>
        <v>19</v>
      </c>
      <c r="CL12" s="92">
        <v>16.12</v>
      </c>
      <c r="CM12" s="90">
        <v>14.89</v>
      </c>
      <c r="CN12" s="87">
        <f t="shared" ref="CN12" si="1014">CM12-CM23</f>
        <v>-1.79</v>
      </c>
      <c r="CO12" s="88">
        <f t="shared" ref="CO12" si="1015">CN12/CN23</f>
        <v>-0.77</v>
      </c>
      <c r="CP12" s="89">
        <f t="shared" ref="CP12" si="1016">RANK(CO12,CO4:CO22,0)</f>
        <v>16</v>
      </c>
      <c r="CQ12" s="103">
        <f t="shared" si="61"/>
        <v>-1.23</v>
      </c>
      <c r="CR12" s="103">
        <f t="shared" ref="CR12:CS12" si="1017">CQ12-CQ23</f>
        <v>-0.11</v>
      </c>
      <c r="CS12" s="104">
        <f t="shared" si="1017"/>
        <v>-2.21</v>
      </c>
      <c r="CT12" s="105">
        <f t="shared" ref="CT12" si="1018">RANK(CS12,CS4:CS22,0)</f>
        <v>14</v>
      </c>
      <c r="CU12" s="102">
        <f t="shared" si="64"/>
        <v>-7.63</v>
      </c>
      <c r="CV12" s="105">
        <f t="shared" ref="CV12" si="1019">RANK(CU12,CU4:CU22,0)</f>
        <v>14</v>
      </c>
      <c r="CW12" s="92">
        <v>3.61</v>
      </c>
      <c r="CX12" s="90">
        <v>3.82</v>
      </c>
      <c r="CY12" s="87">
        <f t="shared" ref="CY12" si="1020">CX12-CX23</f>
        <v>-2.97</v>
      </c>
      <c r="CZ12" s="88">
        <f t="shared" ref="CZ12" si="1021">CY12/CY23</f>
        <v>-0.82</v>
      </c>
      <c r="DA12" s="89">
        <f t="shared" ref="DA12" si="1022">RANK(CZ12,CZ4:CZ22,0)</f>
        <v>16</v>
      </c>
      <c r="DB12" s="103">
        <f t="shared" si="69"/>
        <v>0.21</v>
      </c>
      <c r="DC12" s="103">
        <f t="shared" ref="DC12:DD12" si="1023">DB12-DB23</f>
        <v>-0.62</v>
      </c>
      <c r="DD12" s="104">
        <f t="shared" si="1023"/>
        <v>-2.2799999999999998</v>
      </c>
      <c r="DE12" s="105">
        <f t="shared" ref="DE12" si="1024">RANK(DD12,DD4:DD22,0)</f>
        <v>9</v>
      </c>
      <c r="DF12" s="102">
        <f t="shared" si="72"/>
        <v>5.82</v>
      </c>
      <c r="DG12" s="105">
        <f t="shared" ref="DG12" si="1025">RANK(DF12,DF4:DF22,0)</f>
        <v>8</v>
      </c>
      <c r="DH12" s="92">
        <v>100</v>
      </c>
      <c r="DI12" s="90">
        <v>105.09</v>
      </c>
      <c r="DJ12" s="87">
        <f t="shared" ref="DJ12" si="1026">DI12-DI23</f>
        <v>-10.75</v>
      </c>
      <c r="DK12" s="88">
        <f t="shared" ref="DK12" si="1027">DJ12/DJ23</f>
        <v>-0.69</v>
      </c>
      <c r="DL12" s="89">
        <f t="shared" ref="DL12" si="1028">RANK(DK12,DK4:DK22,0)</f>
        <v>13</v>
      </c>
      <c r="DM12" s="103">
        <f t="shared" si="77"/>
        <v>5.09</v>
      </c>
      <c r="DN12" s="103">
        <f t="shared" ref="DN12:DO12" si="1029">DM12-DM23</f>
        <v>3.3</v>
      </c>
      <c r="DO12" s="104">
        <f t="shared" si="1029"/>
        <v>-9.42</v>
      </c>
      <c r="DP12" s="105">
        <f t="shared" ref="DP12" si="1030">RANK(DO12,DO4:DO22,0)</f>
        <v>6</v>
      </c>
      <c r="DQ12" s="102">
        <f t="shared" si="80"/>
        <v>5.09</v>
      </c>
      <c r="DR12" s="105">
        <f t="shared" ref="DR12" si="1031">RANK(DQ12,DQ4:DQ22,0)</f>
        <v>5</v>
      </c>
      <c r="DS12" s="92">
        <v>0</v>
      </c>
      <c r="DT12" s="90">
        <v>0</v>
      </c>
      <c r="DU12" s="87">
        <f t="shared" ref="DU12" si="1032">DT12-DT23</f>
        <v>0</v>
      </c>
      <c r="DV12" s="88">
        <f>IF(DU23=0,0,DU12/DU23)</f>
        <v>0</v>
      </c>
      <c r="DW12" s="89">
        <f t="shared" ref="DW12" si="1033">RANK(DV12,DV4:DV22,0)</f>
        <v>1</v>
      </c>
      <c r="DX12" s="103">
        <f t="shared" si="84"/>
        <v>0</v>
      </c>
      <c r="DY12" s="103">
        <f t="shared" ref="DY12:DZ12" si="1034">DX12-DX23</f>
        <v>0</v>
      </c>
      <c r="DZ12" s="104">
        <f t="shared" si="1034"/>
        <v>0</v>
      </c>
      <c r="EA12" s="105">
        <f t="shared" ref="EA12" si="1035">RANK(DZ12,DZ4:DZ22,0)</f>
        <v>1</v>
      </c>
      <c r="EB12" s="102">
        <f t="shared" si="87"/>
        <v>0</v>
      </c>
      <c r="EC12" s="105">
        <f t="shared" ref="EC12" si="1036">RANK(EB12,EB4:EB22,0)</f>
        <v>1</v>
      </c>
      <c r="ED12" s="92">
        <v>21.91</v>
      </c>
      <c r="EE12" s="90">
        <v>17.36</v>
      </c>
      <c r="EF12" s="87">
        <f t="shared" ref="EF12" si="1037">EE12-EE23</f>
        <v>2.89</v>
      </c>
      <c r="EG12" s="88">
        <f t="shared" ref="EG12" si="1038">EF12/EF23</f>
        <v>0.34</v>
      </c>
      <c r="EH12" s="89">
        <f t="shared" ref="EH12" si="1039">RANK(EG12,EG4:EG22,0)</f>
        <v>6</v>
      </c>
      <c r="EI12" s="103">
        <f t="shared" si="92"/>
        <v>-4.55</v>
      </c>
      <c r="EJ12" s="103">
        <f t="shared" ref="EJ12:EK12" si="1040">EI12-EI23</f>
        <v>-2.66</v>
      </c>
      <c r="EK12" s="104">
        <f t="shared" si="1040"/>
        <v>-5.5</v>
      </c>
      <c r="EL12" s="105">
        <f t="shared" ref="EL12" si="1041">RANK(EK12,EK4:EK22,0)</f>
        <v>15</v>
      </c>
      <c r="EM12" s="102">
        <f t="shared" si="95"/>
        <v>-20.77</v>
      </c>
      <c r="EN12" s="105">
        <f t="shared" ref="EN12" si="1042">RANK(EM12,EM4:EM22,0)</f>
        <v>13</v>
      </c>
      <c r="EO12" s="92">
        <v>28.58</v>
      </c>
      <c r="EP12" s="90">
        <v>20.76</v>
      </c>
      <c r="EQ12" s="87">
        <f t="shared" ref="EQ12" si="1043">EP12-EP23</f>
        <v>4.4400000000000004</v>
      </c>
      <c r="ER12" s="88">
        <f t="shared" ref="ER12" si="1044">EQ12/EQ23</f>
        <v>0.46</v>
      </c>
      <c r="ES12" s="89">
        <f t="shared" ref="ES12" si="1045">RANK(ER12,ER4:ER22,0)</f>
        <v>5</v>
      </c>
      <c r="ET12" s="103">
        <f t="shared" si="100"/>
        <v>-7.82</v>
      </c>
      <c r="EU12" s="103">
        <f t="shared" ref="EU12:EV12" si="1046">ET12-ET23</f>
        <v>-4.2</v>
      </c>
      <c r="EV12" s="104">
        <f t="shared" si="1046"/>
        <v>-17.78</v>
      </c>
      <c r="EW12" s="105">
        <f t="shared" ref="EW12" si="1047">RANK(EV12,EV4:EV22,0)</f>
        <v>17</v>
      </c>
      <c r="EX12" s="102">
        <f t="shared" si="103"/>
        <v>-27.36</v>
      </c>
      <c r="EY12" s="105">
        <f t="shared" ref="EY12" si="1048">RANK(EX12,EX4:EX22,0)</f>
        <v>17</v>
      </c>
      <c r="EZ12" s="92">
        <v>0</v>
      </c>
      <c r="FA12" s="90">
        <v>0</v>
      </c>
      <c r="FB12" s="87">
        <f t="shared" ref="FB12" si="1049">FA12-FA23</f>
        <v>-4.9400000000000004</v>
      </c>
      <c r="FC12" s="88">
        <f t="shared" ref="FC12" si="1050">FB12/FB23</f>
        <v>-0.51</v>
      </c>
      <c r="FD12" s="89">
        <f t="shared" ref="FD12" si="1051">RANK(FC12,FC4:FC22,0)</f>
        <v>8</v>
      </c>
      <c r="FE12" s="103">
        <f t="shared" si="108"/>
        <v>0</v>
      </c>
      <c r="FF12" s="103">
        <f t="shared" ref="FF12:FG12" si="1052">FE12-FE23</f>
        <v>-3.28</v>
      </c>
      <c r="FG12" s="104">
        <f t="shared" si="1052"/>
        <v>-11.56</v>
      </c>
      <c r="FH12" s="105">
        <f t="shared" ref="FH12" si="1053">RANK(FG12,FG4:FG22,0)</f>
        <v>4</v>
      </c>
      <c r="FI12" s="102">
        <f t="shared" si="111"/>
        <v>0</v>
      </c>
      <c r="FJ12" s="105">
        <f t="shared" ref="FJ12" si="1054">RANK(FI12,FI4:FI22,0)</f>
        <v>1</v>
      </c>
      <c r="FK12" s="92">
        <v>29263.919999999998</v>
      </c>
      <c r="FL12" s="90">
        <v>13744.08</v>
      </c>
      <c r="FM12" s="87">
        <f t="shared" ref="FM12" si="1055">FL12-FL23</f>
        <v>5727.29</v>
      </c>
      <c r="FN12" s="88">
        <f t="shared" ref="FN12" si="1056">FM12/FM23</f>
        <v>0.94</v>
      </c>
      <c r="FO12" s="89">
        <f t="shared" ref="FO12" si="1057">RANK(FN12,FN4:FN22,0)</f>
        <v>3</v>
      </c>
      <c r="FP12" s="103">
        <f t="shared" si="116"/>
        <v>-15519.84</v>
      </c>
      <c r="FQ12" s="103">
        <f t="shared" ref="FQ12:FR12" si="1058">FP12-FP23</f>
        <v>-15604.18</v>
      </c>
      <c r="FR12" s="104">
        <f t="shared" si="1058"/>
        <v>-20332.55</v>
      </c>
      <c r="FS12" s="105">
        <f t="shared" ref="FS12" si="1059">RANK(FR12,FR4:FR22,0)</f>
        <v>19</v>
      </c>
      <c r="FT12" s="102">
        <f t="shared" si="119"/>
        <v>-53.03</v>
      </c>
      <c r="FU12" s="105">
        <f t="shared" ref="FU12" si="1060">RANK(FT12,FT4:FT22,0)</f>
        <v>19</v>
      </c>
      <c r="FV12" s="92">
        <v>9</v>
      </c>
      <c r="FW12" s="90">
        <v>10</v>
      </c>
      <c r="FX12" s="87">
        <f t="shared" ref="FX12" si="1061">FW12-FW23</f>
        <v>5.05</v>
      </c>
      <c r="FY12" s="88">
        <f t="shared" ref="FY12" si="1062">FX12/FX23</f>
        <v>0.95</v>
      </c>
      <c r="FZ12" s="89">
        <f t="shared" ref="FZ12" si="1063">RANK(FY12,FY4:FY22,0)</f>
        <v>3</v>
      </c>
      <c r="GA12" s="103">
        <f t="shared" si="124"/>
        <v>1</v>
      </c>
      <c r="GB12" s="103">
        <f t="shared" ref="GB12:GC12" si="1064">GA12-GA23</f>
        <v>1.95</v>
      </c>
      <c r="GC12" s="104">
        <f t="shared" si="1064"/>
        <v>-0.61</v>
      </c>
      <c r="GD12" s="105">
        <f t="shared" ref="GD12" si="1065">RANK(GC12,GC4:GC22,0)</f>
        <v>4</v>
      </c>
      <c r="GE12" s="102">
        <f t="shared" si="127"/>
        <v>11.11</v>
      </c>
      <c r="GF12" s="105">
        <f t="shared" ref="GF12" si="1066">RANK(GE12,GE4:GE22,0)</f>
        <v>5</v>
      </c>
      <c r="GG12" s="92">
        <v>1730000</v>
      </c>
      <c r="GH12" s="90">
        <v>4535000</v>
      </c>
      <c r="GI12" s="87">
        <f t="shared" ref="GI12" si="1067">GH12-GH23</f>
        <v>-4718363.16</v>
      </c>
      <c r="GJ12" s="88">
        <f t="shared" ref="GJ12" si="1068">GI12/GI23</f>
        <v>-0.13</v>
      </c>
      <c r="GK12" s="89">
        <f t="shared" ref="GK12" si="1069">RANK(GJ12,GJ4:GJ22,0)</f>
        <v>2</v>
      </c>
      <c r="GL12" s="103">
        <f t="shared" si="132"/>
        <v>2805000</v>
      </c>
      <c r="GM12" s="103">
        <f t="shared" ref="GM12:GN12" si="1070">GL12-GL23</f>
        <v>-5263100</v>
      </c>
      <c r="GN12" s="104">
        <f t="shared" si="1070"/>
        <v>-40262681.039999999</v>
      </c>
      <c r="GO12" s="105">
        <f t="shared" ref="GO12" si="1071">RANK(GN12,GN4:GN22,0)</f>
        <v>2</v>
      </c>
      <c r="GP12" s="102">
        <f t="shared" si="135"/>
        <v>162.13999999999999</v>
      </c>
      <c r="GQ12" s="105">
        <f t="shared" ref="GQ12" si="1072">RANK(GP12,GP4:GP22,0)</f>
        <v>2</v>
      </c>
      <c r="GR12" s="129">
        <v>29</v>
      </c>
      <c r="GS12" s="130">
        <v>2</v>
      </c>
      <c r="GT12" s="123">
        <f t="shared" ref="GT12" si="1073">GS12-GS23</f>
        <v>0</v>
      </c>
      <c r="GU12" s="124">
        <f t="shared" ref="GU12" si="1074">GT12/GT23</f>
        <v>0</v>
      </c>
      <c r="GV12" s="125">
        <f>RANK(GU12,GU4:GU22,1)</f>
        <v>13</v>
      </c>
      <c r="GW12" s="126">
        <f t="shared" si="139"/>
        <v>-27</v>
      </c>
      <c r="GX12" s="126">
        <f t="shared" ref="GX12:GY12" si="1075">GW12-GW23</f>
        <v>-22.95</v>
      </c>
      <c r="GY12" s="127">
        <f t="shared" si="1075"/>
        <v>-32.729999999999997</v>
      </c>
      <c r="GZ12" s="128">
        <f>RANK(GY12,GY4:GY22,1)</f>
        <v>2</v>
      </c>
      <c r="HA12" s="120">
        <f t="shared" si="141"/>
        <v>-93.1</v>
      </c>
      <c r="HB12" s="128">
        <f>RANK(HA12,HA4:HA22,1)</f>
        <v>3</v>
      </c>
      <c r="HC12" s="92">
        <v>98.76</v>
      </c>
      <c r="HD12" s="90">
        <v>99.31</v>
      </c>
      <c r="HE12" s="87">
        <f t="shared" ref="HE12" si="1076">HD12-HD23</f>
        <v>3.79</v>
      </c>
      <c r="HF12" s="88">
        <f t="shared" ref="HF12" si="1077">HE12/HE23</f>
        <v>0.4</v>
      </c>
      <c r="HG12" s="89">
        <f t="shared" ref="HG12" si="1078">RANK(HF12,HF4:HF22,0)</f>
        <v>8</v>
      </c>
      <c r="HH12" s="103">
        <f t="shared" si="144"/>
        <v>0.55000000000000004</v>
      </c>
      <c r="HI12" s="103">
        <f t="shared" ref="HI12:HJ12" si="1079">HH12-HH23</f>
        <v>2.19</v>
      </c>
      <c r="HJ12" s="104">
        <f t="shared" si="1079"/>
        <v>-5.23</v>
      </c>
      <c r="HK12" s="105">
        <f t="shared" ref="HK12" si="1080">RANK(HJ12,HJ4:HJ22,0)</f>
        <v>4</v>
      </c>
      <c r="HL12" s="102">
        <f t="shared" si="147"/>
        <v>0.56000000000000005</v>
      </c>
      <c r="HM12" s="105">
        <f t="shared" ref="HM12" si="1081">RANK(HL12,HL4:HL22,0)</f>
        <v>4</v>
      </c>
      <c r="HN12" s="92">
        <v>78.349999999999994</v>
      </c>
      <c r="HO12" s="90">
        <v>79.290000000000006</v>
      </c>
      <c r="HP12" s="87">
        <f t="shared" ref="HP12" si="1082">HO12-HO23</f>
        <v>-15.58</v>
      </c>
      <c r="HQ12" s="88">
        <f t="shared" ref="HQ12" si="1083">HP12/HP23</f>
        <v>-1.3</v>
      </c>
      <c r="HR12" s="89">
        <f t="shared" ref="HR12" si="1084">RANK(HQ12,HQ4:HQ22,0)</f>
        <v>18</v>
      </c>
      <c r="HS12" s="103">
        <f t="shared" si="151"/>
        <v>0.94</v>
      </c>
      <c r="HT12" s="103">
        <f t="shared" ref="HT12:HU12" si="1085">HS12-HS23</f>
        <v>0.49</v>
      </c>
      <c r="HU12" s="104">
        <f t="shared" si="1085"/>
        <v>-0.57999999999999996</v>
      </c>
      <c r="HV12" s="105">
        <f t="shared" ref="HV12" si="1086">RANK(HU12,HU4:HU22,0)</f>
        <v>3</v>
      </c>
      <c r="HW12" s="102">
        <f t="shared" si="154"/>
        <v>1.2</v>
      </c>
      <c r="HX12" s="105">
        <f t="shared" ref="HX12" si="1087">RANK(HW12,HW4:HW22,0)</f>
        <v>3</v>
      </c>
      <c r="HY12" s="158">
        <f t="shared" si="272"/>
        <v>159</v>
      </c>
      <c r="HZ12" s="159">
        <f>RANK(HY12,HY4:HY22,1)</f>
        <v>2</v>
      </c>
      <c r="IA12" s="160">
        <f t="shared" si="273"/>
        <v>188</v>
      </c>
      <c r="IB12" s="159">
        <f>RANK(IA12,IA4:IA22,1)</f>
        <v>12</v>
      </c>
      <c r="IC12" s="160">
        <f t="shared" si="274"/>
        <v>179</v>
      </c>
      <c r="ID12" s="152">
        <f>RANK(IC12,IC4:IC22,1)</f>
        <v>9</v>
      </c>
      <c r="IE12" s="159">
        <f t="shared" si="275"/>
        <v>23</v>
      </c>
      <c r="IF12" s="153">
        <f>RANK(IE12,IE4:IE22,1)</f>
        <v>5</v>
      </c>
      <c r="IG12" s="168" t="s">
        <v>46</v>
      </c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69"/>
      <c r="LJ12" s="69"/>
      <c r="LK12" s="69"/>
      <c r="LL12" s="69"/>
      <c r="LM12" s="69"/>
      <c r="LN12" s="69"/>
      <c r="LO12" s="69"/>
      <c r="LP12" s="69"/>
      <c r="LQ12" s="69"/>
      <c r="LR12" s="69"/>
      <c r="LS12" s="69"/>
      <c r="LT12" s="69"/>
      <c r="LU12" s="69"/>
      <c r="LV12" s="69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</row>
    <row r="13" spans="1:351" s="84" customFormat="1" x14ac:dyDescent="0.2">
      <c r="A13" s="76" t="s">
        <v>47</v>
      </c>
      <c r="B13" s="92">
        <v>43.91</v>
      </c>
      <c r="C13" s="90">
        <v>43.91</v>
      </c>
      <c r="D13" s="87">
        <f>C13-C23</f>
        <v>-7.22</v>
      </c>
      <c r="E13" s="88">
        <f>D13/D23</f>
        <v>-0.4</v>
      </c>
      <c r="F13" s="89">
        <f>RANK(E13,E4:E22,0)</f>
        <v>14</v>
      </c>
      <c r="G13" s="103">
        <f t="shared" si="0"/>
        <v>0</v>
      </c>
      <c r="H13" s="103">
        <f>G13-G23</f>
        <v>-0.5</v>
      </c>
      <c r="I13" s="104">
        <f>H13-H23</f>
        <v>-2.46</v>
      </c>
      <c r="J13" s="105">
        <f>RANK(I13,I4:I22,0)</f>
        <v>6</v>
      </c>
      <c r="K13" s="102">
        <f t="shared" si="1"/>
        <v>0</v>
      </c>
      <c r="L13" s="105">
        <f>RANK(K13,K4:K22,0)</f>
        <v>6</v>
      </c>
      <c r="M13" s="92">
        <v>482</v>
      </c>
      <c r="N13" s="90">
        <v>1167</v>
      </c>
      <c r="O13" s="87">
        <f t="shared" ref="O13" si="1088">N13-N23</f>
        <v>247.16</v>
      </c>
      <c r="P13" s="88">
        <f t="shared" ref="P13" si="1089">O13/O23</f>
        <v>0.21</v>
      </c>
      <c r="Q13" s="89">
        <f t="shared" ref="Q13" si="1090">RANK(P13,P4:P22,0)</f>
        <v>6</v>
      </c>
      <c r="R13" s="103">
        <f t="shared" si="5"/>
        <v>685</v>
      </c>
      <c r="S13" s="103">
        <f t="shared" ref="S13:T13" si="1091">R13-R23</f>
        <v>442.95</v>
      </c>
      <c r="T13" s="104">
        <f t="shared" si="1091"/>
        <v>-185.27</v>
      </c>
      <c r="U13" s="105">
        <f t="shared" ref="U13" si="1092">RANK(T13,T4:T22,0)</f>
        <v>3</v>
      </c>
      <c r="V13" s="102">
        <f t="shared" si="8"/>
        <v>142.12</v>
      </c>
      <c r="W13" s="105">
        <f t="shared" ref="W13" si="1093">RANK(V13,V4:V22,0)</f>
        <v>6</v>
      </c>
      <c r="X13" s="92">
        <v>36.9</v>
      </c>
      <c r="Y13" s="90">
        <v>37.67</v>
      </c>
      <c r="Z13" s="87">
        <f t="shared" ref="Z13" si="1094">Y13-Y23</f>
        <v>7.03</v>
      </c>
      <c r="AA13" s="88">
        <f t="shared" ref="AA13" si="1095">Z13/Z23</f>
        <v>1.32</v>
      </c>
      <c r="AB13" s="89">
        <f t="shared" ref="AB13" si="1096">RANK(AA13,AA4:AA22,0)</f>
        <v>2</v>
      </c>
      <c r="AC13" s="103">
        <f t="shared" si="13"/>
        <v>0.77</v>
      </c>
      <c r="AD13" s="103">
        <f t="shared" ref="AD13:AE13" si="1097">AC13-AC23</f>
        <v>0.39</v>
      </c>
      <c r="AE13" s="104">
        <f t="shared" si="1097"/>
        <v>0.01</v>
      </c>
      <c r="AF13" s="105">
        <f t="shared" ref="AF13" si="1098">RANK(AE13,AE4:AE22,0)</f>
        <v>4</v>
      </c>
      <c r="AG13" s="102">
        <f t="shared" si="16"/>
        <v>2.09</v>
      </c>
      <c r="AH13" s="105">
        <f t="shared" ref="AH13" si="1099">RANK(AG13,AG4:AG22,0)</f>
        <v>5</v>
      </c>
      <c r="AI13" s="92">
        <v>40.17</v>
      </c>
      <c r="AJ13" s="90">
        <v>233.4</v>
      </c>
      <c r="AK13" s="87">
        <f t="shared" ref="AK13" si="1100">AJ13-AJ23</f>
        <v>107.02</v>
      </c>
      <c r="AL13" s="88">
        <f t="shared" ref="AL13" si="1101">AK13/AK23</f>
        <v>0.82</v>
      </c>
      <c r="AM13" s="89">
        <f t="shared" ref="AM13" si="1102">RANK(AL13,AL4:AL22,0)</f>
        <v>3</v>
      </c>
      <c r="AN13" s="103">
        <f t="shared" si="21"/>
        <v>193.23</v>
      </c>
      <c r="AO13" s="103">
        <f t="shared" ref="AO13:AP13" si="1103">AN13-AN23</f>
        <v>143.85</v>
      </c>
      <c r="AP13" s="104">
        <f t="shared" si="1103"/>
        <v>64.41</v>
      </c>
      <c r="AQ13" s="105">
        <f t="shared" ref="AQ13" si="1104">RANK(AP13,AP4:AP22,0)</f>
        <v>2</v>
      </c>
      <c r="AR13" s="102">
        <f t="shared" si="24"/>
        <v>481.03</v>
      </c>
      <c r="AS13" s="105">
        <f t="shared" ref="AS13" si="1105">RANK(AR13,AR4:AR22,0)</f>
        <v>3</v>
      </c>
      <c r="AT13" s="92">
        <v>0</v>
      </c>
      <c r="AU13" s="90">
        <v>91.09</v>
      </c>
      <c r="AV13" s="87">
        <f t="shared" ref="AV13" si="1106">AU13-AU23</f>
        <v>55.42</v>
      </c>
      <c r="AW13" s="88">
        <f t="shared" ref="AW13" si="1107">AV13/AV23</f>
        <v>2.0699999999999998</v>
      </c>
      <c r="AX13" s="89">
        <f t="shared" ref="AX13" si="1108">RANK(AW13,AW4:AW22,0)</f>
        <v>2</v>
      </c>
      <c r="AY13" s="103">
        <f t="shared" si="29"/>
        <v>91.09</v>
      </c>
      <c r="AZ13" s="103">
        <f t="shared" ref="AZ13:BA13" si="1109">AY13-AY23</f>
        <v>63.07</v>
      </c>
      <c r="BA13" s="104">
        <f t="shared" si="1109"/>
        <v>35.5</v>
      </c>
      <c r="BB13" s="105">
        <f t="shared" ref="BB13" si="1110">RANK(BA13,BA4:BA22,0)</f>
        <v>1</v>
      </c>
      <c r="BC13" s="102">
        <f t="shared" si="32"/>
        <v>0</v>
      </c>
      <c r="BD13" s="105">
        <f t="shared" ref="BD13" si="1111">RANK(BC13,BC4:BC22,0)</f>
        <v>6</v>
      </c>
      <c r="BE13" s="92">
        <v>71.2</v>
      </c>
      <c r="BF13" s="90">
        <v>95.92</v>
      </c>
      <c r="BG13" s="87">
        <f t="shared" ref="BG13" si="1112">BF13-BF23</f>
        <v>14.26</v>
      </c>
      <c r="BH13" s="88">
        <f t="shared" ref="BH13" si="1113">BG13/BG23</f>
        <v>1.1200000000000001</v>
      </c>
      <c r="BI13" s="89">
        <f t="shared" ref="BI13" si="1114">RANK(BH13,BH4:BH22,0)</f>
        <v>4</v>
      </c>
      <c r="BJ13" s="103">
        <f t="shared" si="37"/>
        <v>24.72</v>
      </c>
      <c r="BK13" s="103">
        <f t="shared" ref="BK13:BL13" si="1115">BJ13-BJ23</f>
        <v>18.96</v>
      </c>
      <c r="BL13" s="104">
        <f t="shared" si="1115"/>
        <v>7.47</v>
      </c>
      <c r="BM13" s="105">
        <f t="shared" ref="BM13" si="1116">RANK(BL13,BL4:BL22,0)</f>
        <v>2</v>
      </c>
      <c r="BN13" s="102">
        <f t="shared" si="40"/>
        <v>34.72</v>
      </c>
      <c r="BO13" s="105">
        <f t="shared" ref="BO13" si="1117">RANK(BN13,BN4:BN22,0)</f>
        <v>2</v>
      </c>
      <c r="BP13" s="92">
        <v>1.95</v>
      </c>
      <c r="BQ13" s="90">
        <v>1.96</v>
      </c>
      <c r="BR13" s="87">
        <f t="shared" ref="BR13" si="1118">BQ13-BQ23</f>
        <v>-7.0000000000000007E-2</v>
      </c>
      <c r="BS13" s="88">
        <f t="shared" ref="BS13" si="1119">BR13/BR23</f>
        <v>-0.06</v>
      </c>
      <c r="BT13" s="89">
        <f t="shared" ref="BT13" si="1120">RANK(BS13,BS4:BS22,0)</f>
        <v>7</v>
      </c>
      <c r="BU13" s="103">
        <f t="shared" si="45"/>
        <v>0.01</v>
      </c>
      <c r="BV13" s="103">
        <f t="shared" ref="BV13:BW13" si="1121">BU13-BU23</f>
        <v>0.67</v>
      </c>
      <c r="BW13" s="104">
        <f t="shared" si="1121"/>
        <v>-2.15</v>
      </c>
      <c r="BX13" s="105">
        <f t="shared" ref="BX13" si="1122">RANK(BW13,BW4:BW22,0)</f>
        <v>6</v>
      </c>
      <c r="BY13" s="102">
        <f t="shared" si="48"/>
        <v>0.51</v>
      </c>
      <c r="BZ13" s="105">
        <f t="shared" ref="BZ13" si="1123">RANK(BY13,BY4:BY22,0)</f>
        <v>7</v>
      </c>
      <c r="CA13" s="92">
        <v>101.29</v>
      </c>
      <c r="CB13" s="90">
        <v>99.54</v>
      </c>
      <c r="CC13" s="87">
        <f t="shared" ref="CC13" si="1124">CB13-CB23</f>
        <v>-1.02</v>
      </c>
      <c r="CD13" s="88">
        <f t="shared" ref="CD13" si="1125">CC13/CC23</f>
        <v>-0.71</v>
      </c>
      <c r="CE13" s="89">
        <f t="shared" ref="CE13" si="1126">RANK(CD13,CD4:CD22,0)</f>
        <v>16</v>
      </c>
      <c r="CF13" s="103">
        <f t="shared" si="53"/>
        <v>-1.75</v>
      </c>
      <c r="CG13" s="103">
        <f t="shared" ref="CG13:CH13" si="1127">CF13-CF23</f>
        <v>-1.48</v>
      </c>
      <c r="CH13" s="104">
        <f t="shared" si="1127"/>
        <v>-3.07</v>
      </c>
      <c r="CI13" s="105">
        <f t="shared" ref="CI13" si="1128">RANK(CH13,CH4:CH22,0)</f>
        <v>17</v>
      </c>
      <c r="CJ13" s="102">
        <f t="shared" si="56"/>
        <v>-1.73</v>
      </c>
      <c r="CK13" s="105">
        <f t="shared" ref="CK13" si="1129">RANK(CJ13,CJ4:CJ22,0)</f>
        <v>17</v>
      </c>
      <c r="CL13" s="92">
        <v>18.57</v>
      </c>
      <c r="CM13" s="90">
        <v>17.37</v>
      </c>
      <c r="CN13" s="87">
        <f t="shared" ref="CN13" si="1130">CM13-CM23</f>
        <v>0.69</v>
      </c>
      <c r="CO13" s="88">
        <f t="shared" ref="CO13" si="1131">CN13/CN23</f>
        <v>0.3</v>
      </c>
      <c r="CP13" s="89">
        <f t="shared" ref="CP13" si="1132">RANK(CO13,CO4:CO22,0)</f>
        <v>6</v>
      </c>
      <c r="CQ13" s="103">
        <f t="shared" si="61"/>
        <v>-1.2</v>
      </c>
      <c r="CR13" s="103">
        <f t="shared" ref="CR13:CS13" si="1133">CQ13-CQ23</f>
        <v>-0.08</v>
      </c>
      <c r="CS13" s="104">
        <f t="shared" si="1133"/>
        <v>-2.1800000000000002</v>
      </c>
      <c r="CT13" s="105">
        <f t="shared" ref="CT13" si="1134">RANK(CS13,CS4:CS22,0)</f>
        <v>13</v>
      </c>
      <c r="CU13" s="102">
        <f t="shared" si="64"/>
        <v>-6.46</v>
      </c>
      <c r="CV13" s="105">
        <f t="shared" ref="CV13" si="1135">RANK(CU13,CU4:CU22,0)</f>
        <v>13</v>
      </c>
      <c r="CW13" s="92">
        <v>6.57</v>
      </c>
      <c r="CX13" s="90">
        <v>7.18</v>
      </c>
      <c r="CY13" s="87">
        <f t="shared" ref="CY13" si="1136">CX13-CX23</f>
        <v>0.39</v>
      </c>
      <c r="CZ13" s="88">
        <f t="shared" ref="CZ13" si="1137">CY13/CY23</f>
        <v>0.11</v>
      </c>
      <c r="DA13" s="89">
        <f t="shared" ref="DA13" si="1138">RANK(CZ13,CZ4:CZ22,0)</f>
        <v>7</v>
      </c>
      <c r="DB13" s="103">
        <f t="shared" si="69"/>
        <v>0.61</v>
      </c>
      <c r="DC13" s="103">
        <f t="shared" ref="DC13:DD13" si="1139">DB13-DB23</f>
        <v>-0.22</v>
      </c>
      <c r="DD13" s="104">
        <f t="shared" si="1139"/>
        <v>-1.88</v>
      </c>
      <c r="DE13" s="105">
        <f t="shared" ref="DE13" si="1140">RANK(DD13,DD4:DD22,0)</f>
        <v>7</v>
      </c>
      <c r="DF13" s="102">
        <f t="shared" si="72"/>
        <v>9.2799999999999994</v>
      </c>
      <c r="DG13" s="105">
        <f t="shared" ref="DG13" si="1141">RANK(DF13,DF4:DF22,0)</f>
        <v>7</v>
      </c>
      <c r="DH13" s="92">
        <v>105.93</v>
      </c>
      <c r="DI13" s="90">
        <v>132.91</v>
      </c>
      <c r="DJ13" s="87">
        <f t="shared" ref="DJ13" si="1142">DI13-DI23</f>
        <v>17.07</v>
      </c>
      <c r="DK13" s="88">
        <f t="shared" ref="DK13" si="1143">DJ13/DJ23</f>
        <v>1.1000000000000001</v>
      </c>
      <c r="DL13" s="89">
        <f t="shared" ref="DL13" si="1144">RANK(DK13,DK4:DK22,0)</f>
        <v>3</v>
      </c>
      <c r="DM13" s="103">
        <f t="shared" si="77"/>
        <v>26.98</v>
      </c>
      <c r="DN13" s="103">
        <f t="shared" ref="DN13:DO13" si="1145">DM13-DM23</f>
        <v>25.19</v>
      </c>
      <c r="DO13" s="104">
        <f t="shared" si="1145"/>
        <v>12.47</v>
      </c>
      <c r="DP13" s="105">
        <f t="shared" ref="DP13" si="1146">RANK(DO13,DO4:DO22,0)</f>
        <v>2</v>
      </c>
      <c r="DQ13" s="102">
        <f t="shared" si="80"/>
        <v>25.47</v>
      </c>
      <c r="DR13" s="105">
        <f t="shared" ref="DR13" si="1147">RANK(DQ13,DQ4:DQ22,0)</f>
        <v>2</v>
      </c>
      <c r="DS13" s="92">
        <v>0</v>
      </c>
      <c r="DT13" s="90">
        <v>0</v>
      </c>
      <c r="DU13" s="87">
        <f t="shared" ref="DU13" si="1148">DT13-DT23</f>
        <v>0</v>
      </c>
      <c r="DV13" s="88">
        <f>IF(DU23=0,0,DU13/DU23)</f>
        <v>0</v>
      </c>
      <c r="DW13" s="89">
        <f t="shared" ref="DW13" si="1149">RANK(DV13,DV4:DV22,0)</f>
        <v>1</v>
      </c>
      <c r="DX13" s="103">
        <f t="shared" si="84"/>
        <v>0</v>
      </c>
      <c r="DY13" s="103">
        <f t="shared" ref="DY13:DZ13" si="1150">DX13-DX23</f>
        <v>0</v>
      </c>
      <c r="DZ13" s="104">
        <f t="shared" si="1150"/>
        <v>0</v>
      </c>
      <c r="EA13" s="105">
        <f t="shared" ref="EA13" si="1151">RANK(DZ13,DZ4:DZ22,0)</f>
        <v>1</v>
      </c>
      <c r="EB13" s="102">
        <f t="shared" si="87"/>
        <v>0</v>
      </c>
      <c r="EC13" s="105">
        <f t="shared" ref="EC13" si="1152">RANK(EB13,EB4:EB22,0)</f>
        <v>1</v>
      </c>
      <c r="ED13" s="92">
        <v>8.15</v>
      </c>
      <c r="EE13" s="90">
        <v>7.41</v>
      </c>
      <c r="EF13" s="87">
        <f t="shared" ref="EF13" si="1153">EE13-EE23</f>
        <v>-7.06</v>
      </c>
      <c r="EG13" s="88">
        <f t="shared" ref="EG13" si="1154">EF13/EF23</f>
        <v>-0.83</v>
      </c>
      <c r="EH13" s="89">
        <f t="shared" ref="EH13" si="1155">RANK(EG13,EG4:EG22,0)</f>
        <v>13</v>
      </c>
      <c r="EI13" s="103">
        <f t="shared" si="92"/>
        <v>-0.74</v>
      </c>
      <c r="EJ13" s="103">
        <f t="shared" ref="EJ13:EK13" si="1156">EI13-EI23</f>
        <v>1.1499999999999999</v>
      </c>
      <c r="EK13" s="104">
        <f t="shared" si="1156"/>
        <v>-1.69</v>
      </c>
      <c r="EL13" s="105">
        <f t="shared" ref="EL13" si="1157">RANK(EK13,EK4:EK22,0)</f>
        <v>7</v>
      </c>
      <c r="EM13" s="102">
        <f t="shared" si="95"/>
        <v>-9.08</v>
      </c>
      <c r="EN13" s="105">
        <f t="shared" ref="EN13" si="1158">RANK(EM13,EM4:EM22,0)</f>
        <v>8</v>
      </c>
      <c r="EO13" s="92">
        <v>9.44</v>
      </c>
      <c r="EP13" s="90">
        <v>12.31</v>
      </c>
      <c r="EQ13" s="87">
        <f t="shared" ref="EQ13" si="1159">EP13-EP23</f>
        <v>-4.01</v>
      </c>
      <c r="ER13" s="88">
        <f t="shared" ref="ER13" si="1160">EQ13/EQ23</f>
        <v>-0.42</v>
      </c>
      <c r="ES13" s="89">
        <f t="shared" ref="ES13" si="1161">RANK(ER13,ER4:ER22,0)</f>
        <v>12</v>
      </c>
      <c r="ET13" s="103">
        <f t="shared" si="100"/>
        <v>2.87</v>
      </c>
      <c r="EU13" s="103">
        <f t="shared" ref="EU13:EV13" si="1162">ET13-ET23</f>
        <v>6.49</v>
      </c>
      <c r="EV13" s="104">
        <f t="shared" si="1162"/>
        <v>-7.09</v>
      </c>
      <c r="EW13" s="105">
        <f t="shared" ref="EW13" si="1163">RANK(EV13,EV4:EV22,0)</f>
        <v>4</v>
      </c>
      <c r="EX13" s="102">
        <f t="shared" si="103"/>
        <v>30.4</v>
      </c>
      <c r="EY13" s="105">
        <f t="shared" ref="EY13" si="1164">RANK(EX13,EX4:EX22,0)</f>
        <v>5</v>
      </c>
      <c r="EZ13" s="92">
        <v>0</v>
      </c>
      <c r="FA13" s="90">
        <v>0</v>
      </c>
      <c r="FB13" s="87">
        <f t="shared" ref="FB13" si="1165">FA13-FA23</f>
        <v>-4.9400000000000004</v>
      </c>
      <c r="FC13" s="88">
        <f t="shared" ref="FC13" si="1166">FB13/FB23</f>
        <v>-0.51</v>
      </c>
      <c r="FD13" s="89">
        <f t="shared" ref="FD13" si="1167">RANK(FC13,FC4:FC22,0)</f>
        <v>8</v>
      </c>
      <c r="FE13" s="103">
        <f t="shared" si="108"/>
        <v>0</v>
      </c>
      <c r="FF13" s="103">
        <f t="shared" ref="FF13:FG13" si="1168">FE13-FE23</f>
        <v>-3.28</v>
      </c>
      <c r="FG13" s="104">
        <f t="shared" si="1168"/>
        <v>-11.56</v>
      </c>
      <c r="FH13" s="105">
        <f t="shared" ref="FH13" si="1169">RANK(FG13,FG4:FG22,0)</f>
        <v>4</v>
      </c>
      <c r="FI13" s="102">
        <f t="shared" si="111"/>
        <v>0</v>
      </c>
      <c r="FJ13" s="105">
        <f t="shared" ref="FJ13" si="1170">RANK(FI13,FI4:FI22,0)</f>
        <v>1</v>
      </c>
      <c r="FK13" s="92">
        <v>3968.72</v>
      </c>
      <c r="FL13" s="90">
        <v>5991.56</v>
      </c>
      <c r="FM13" s="87">
        <f t="shared" ref="FM13" si="1171">FL13-FL23</f>
        <v>-2025.23</v>
      </c>
      <c r="FN13" s="88">
        <f t="shared" ref="FN13" si="1172">FM13/FM23</f>
        <v>-0.33</v>
      </c>
      <c r="FO13" s="89">
        <f t="shared" ref="FO13" si="1173">RANK(FN13,FN4:FN22,0)</f>
        <v>11</v>
      </c>
      <c r="FP13" s="103">
        <f t="shared" si="116"/>
        <v>2022.84</v>
      </c>
      <c r="FQ13" s="103">
        <f t="shared" ref="FQ13:FR13" si="1174">FP13-FP23</f>
        <v>1938.5</v>
      </c>
      <c r="FR13" s="104">
        <f t="shared" si="1174"/>
        <v>-2789.87</v>
      </c>
      <c r="FS13" s="105">
        <f t="shared" ref="FS13" si="1175">RANK(FR13,FR4:FR22,0)</f>
        <v>7</v>
      </c>
      <c r="FT13" s="102">
        <f t="shared" si="119"/>
        <v>50.97</v>
      </c>
      <c r="FU13" s="105">
        <f t="shared" ref="FU13" si="1176">RANK(FT13,FT4:FT22,0)</f>
        <v>6</v>
      </c>
      <c r="FV13" s="92">
        <v>4</v>
      </c>
      <c r="FW13" s="90">
        <v>0</v>
      </c>
      <c r="FX13" s="87">
        <f t="shared" ref="FX13" si="1177">FW13-FW23</f>
        <v>-4.95</v>
      </c>
      <c r="FY13" s="88">
        <f t="shared" ref="FY13" si="1178">FX13/FX23</f>
        <v>-0.93</v>
      </c>
      <c r="FZ13" s="89">
        <f t="shared" ref="FZ13" si="1179">RANK(FY13,FY4:FY22,0)</f>
        <v>16</v>
      </c>
      <c r="GA13" s="103">
        <f t="shared" si="124"/>
        <v>-4</v>
      </c>
      <c r="GB13" s="103">
        <f t="shared" ref="GB13:GC13" si="1180">GA13-GA23</f>
        <v>-3.05</v>
      </c>
      <c r="GC13" s="104">
        <f t="shared" si="1180"/>
        <v>-5.61</v>
      </c>
      <c r="GD13" s="105">
        <f t="shared" ref="GD13" si="1181">RANK(GC13,GC4:GC22,0)</f>
        <v>17</v>
      </c>
      <c r="GE13" s="102">
        <f t="shared" si="127"/>
        <v>-100</v>
      </c>
      <c r="GF13" s="105">
        <f t="shared" ref="GF13" si="1182">RANK(GE13,GE4:GE22,0)</f>
        <v>16</v>
      </c>
      <c r="GG13" s="92">
        <v>250000</v>
      </c>
      <c r="GH13" s="90">
        <v>0</v>
      </c>
      <c r="GI13" s="87">
        <f t="shared" ref="GI13" si="1183">GH13-GH23</f>
        <v>-9253363.1600000001</v>
      </c>
      <c r="GJ13" s="88">
        <f t="shared" ref="GJ13" si="1184">GI13/GI23</f>
        <v>-0.26</v>
      </c>
      <c r="GK13" s="89">
        <f t="shared" ref="GK13" si="1185">RANK(GJ13,GJ4:GJ22,0)</f>
        <v>15</v>
      </c>
      <c r="GL13" s="103">
        <f t="shared" si="132"/>
        <v>-250000</v>
      </c>
      <c r="GM13" s="103">
        <f t="shared" ref="GM13:GN13" si="1186">GL13-GL23</f>
        <v>-8318100</v>
      </c>
      <c r="GN13" s="104">
        <f t="shared" si="1186"/>
        <v>-43317681.039999999</v>
      </c>
      <c r="GO13" s="105">
        <f t="shared" ref="GO13" si="1187">RANK(GN13,GN4:GN22,0)</f>
        <v>11</v>
      </c>
      <c r="GP13" s="102">
        <f t="shared" si="135"/>
        <v>-100</v>
      </c>
      <c r="GQ13" s="105">
        <f t="shared" ref="GQ13" si="1188">RANK(GP13,GP4:GP22,0)</f>
        <v>16</v>
      </c>
      <c r="GR13" s="129">
        <v>3</v>
      </c>
      <c r="GS13" s="130">
        <v>1</v>
      </c>
      <c r="GT13" s="123">
        <f t="shared" ref="GT13" si="1189">GS13-GS23</f>
        <v>-1</v>
      </c>
      <c r="GU13" s="124">
        <f t="shared" ref="GU13" si="1190">GT13/GT23</f>
        <v>-0.3</v>
      </c>
      <c r="GV13" s="125">
        <f>RANK(GU13,GU4:GU22,1)</f>
        <v>10</v>
      </c>
      <c r="GW13" s="126">
        <f t="shared" si="139"/>
        <v>-2</v>
      </c>
      <c r="GX13" s="126">
        <f t="shared" ref="GX13:GY13" si="1191">GW13-GW23</f>
        <v>2.0499999999999998</v>
      </c>
      <c r="GY13" s="127">
        <f t="shared" si="1191"/>
        <v>-7.73</v>
      </c>
      <c r="GZ13" s="128">
        <f>RANK(GY13,GY4:GY22,1)</f>
        <v>7</v>
      </c>
      <c r="HA13" s="120">
        <f t="shared" si="141"/>
        <v>-66.67</v>
      </c>
      <c r="HB13" s="128">
        <f>RANK(HA13,HA4:HA22,1)</f>
        <v>5</v>
      </c>
      <c r="HC13" s="92">
        <v>94.95</v>
      </c>
      <c r="HD13" s="90">
        <v>94.92</v>
      </c>
      <c r="HE13" s="87">
        <f t="shared" ref="HE13" si="1192">HD13-HD23</f>
        <v>-0.6</v>
      </c>
      <c r="HF13" s="88">
        <f t="shared" ref="HF13" si="1193">HE13/HE23</f>
        <v>-0.06</v>
      </c>
      <c r="HG13" s="89">
        <f t="shared" ref="HG13" si="1194">RANK(HF13,HF4:HF22,0)</f>
        <v>15</v>
      </c>
      <c r="HH13" s="103">
        <f t="shared" si="144"/>
        <v>-0.03</v>
      </c>
      <c r="HI13" s="103">
        <f t="shared" ref="HI13:HJ13" si="1195">HH13-HH23</f>
        <v>1.61</v>
      </c>
      <c r="HJ13" s="104">
        <f t="shared" si="1195"/>
        <v>-5.81</v>
      </c>
      <c r="HK13" s="105">
        <f t="shared" ref="HK13" si="1196">RANK(HJ13,HJ4:HJ22,0)</f>
        <v>14</v>
      </c>
      <c r="HL13" s="102">
        <f t="shared" si="147"/>
        <v>-0.03</v>
      </c>
      <c r="HM13" s="105">
        <f t="shared" ref="HM13" si="1197">RANK(HL13,HL4:HL22,0)</f>
        <v>14</v>
      </c>
      <c r="HN13" s="92">
        <v>98.3</v>
      </c>
      <c r="HO13" s="90">
        <v>98.9</v>
      </c>
      <c r="HP13" s="87">
        <f t="shared" ref="HP13" si="1198">HO13-HO23</f>
        <v>4.03</v>
      </c>
      <c r="HQ13" s="88">
        <f t="shared" ref="HQ13" si="1199">HP13/HP23</f>
        <v>0.34</v>
      </c>
      <c r="HR13" s="89">
        <f t="shared" ref="HR13" si="1200">RANK(HQ13,HQ4:HQ22,0)</f>
        <v>7</v>
      </c>
      <c r="HS13" s="103">
        <f t="shared" si="151"/>
        <v>0.6</v>
      </c>
      <c r="HT13" s="103">
        <f t="shared" ref="HT13:HU13" si="1201">HS13-HS23</f>
        <v>0.15</v>
      </c>
      <c r="HU13" s="104">
        <f t="shared" si="1201"/>
        <v>-0.92</v>
      </c>
      <c r="HV13" s="105">
        <f t="shared" ref="HV13" si="1202">RANK(HU13,HU4:HU22,0)</f>
        <v>4</v>
      </c>
      <c r="HW13" s="102">
        <f t="shared" si="154"/>
        <v>0.61</v>
      </c>
      <c r="HX13" s="105">
        <f t="shared" ref="HX13" si="1203">RANK(HW13,HW4:HW22,0)</f>
        <v>4</v>
      </c>
      <c r="HY13" s="158">
        <f t="shared" si="272"/>
        <v>178</v>
      </c>
      <c r="HZ13" s="159">
        <f>RANK(HY13,HY4:HY22,1)</f>
        <v>8</v>
      </c>
      <c r="IA13" s="160">
        <f t="shared" si="273"/>
        <v>139</v>
      </c>
      <c r="IB13" s="159">
        <f>RANK(IA13,IA4:IA22,1)</f>
        <v>2</v>
      </c>
      <c r="IC13" s="160">
        <f t="shared" si="274"/>
        <v>150</v>
      </c>
      <c r="ID13" s="152">
        <f>RANK(IC13,IC4:IC22,1)</f>
        <v>4</v>
      </c>
      <c r="IE13" s="159">
        <f t="shared" si="275"/>
        <v>14</v>
      </c>
      <c r="IF13" s="153">
        <f>RANK(IE13,IE4:IE22,1)</f>
        <v>3</v>
      </c>
      <c r="IG13" s="168" t="s">
        <v>47</v>
      </c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69"/>
      <c r="JL13" s="69"/>
      <c r="JM13" s="69"/>
      <c r="JN13" s="69"/>
      <c r="JO13" s="69"/>
      <c r="JP13" s="69"/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/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  <c r="LC13" s="69"/>
      <c r="LD13" s="69"/>
      <c r="LE13" s="69"/>
      <c r="LF13" s="69"/>
      <c r="LG13" s="69"/>
      <c r="LH13" s="69"/>
      <c r="LI13" s="69"/>
      <c r="LJ13" s="69"/>
      <c r="LK13" s="69"/>
      <c r="LL13" s="69"/>
      <c r="LM13" s="69"/>
      <c r="LN13" s="69"/>
      <c r="LO13" s="69"/>
      <c r="LP13" s="69"/>
      <c r="LQ13" s="69"/>
      <c r="LR13" s="69"/>
      <c r="LS13" s="69"/>
      <c r="LT13" s="69"/>
      <c r="LU13" s="69"/>
      <c r="LV13" s="69"/>
      <c r="LW13" s="69"/>
      <c r="LX13" s="69"/>
      <c r="LY13" s="69"/>
      <c r="LZ13" s="69"/>
      <c r="MA13" s="69"/>
      <c r="MB13" s="69"/>
      <c r="MC13" s="69"/>
      <c r="MD13" s="69"/>
      <c r="ME13" s="69"/>
      <c r="MF13" s="69"/>
      <c r="MG13" s="69"/>
      <c r="MH13" s="69"/>
      <c r="MI13" s="69"/>
      <c r="MJ13" s="69"/>
      <c r="MK13" s="69"/>
      <c r="ML13" s="69"/>
      <c r="MM13" s="69"/>
    </row>
    <row r="14" spans="1:351" s="84" customFormat="1" x14ac:dyDescent="0.2">
      <c r="A14" s="76" t="s">
        <v>48</v>
      </c>
      <c r="B14" s="92">
        <v>40.450000000000003</v>
      </c>
      <c r="C14" s="90">
        <v>49.27</v>
      </c>
      <c r="D14" s="87">
        <f>C14-C23</f>
        <v>-1.86</v>
      </c>
      <c r="E14" s="88">
        <f>D14/D23</f>
        <v>-0.1</v>
      </c>
      <c r="F14" s="89">
        <f>RANK(E14,E4:E22,0)</f>
        <v>11</v>
      </c>
      <c r="G14" s="103">
        <f t="shared" si="0"/>
        <v>8.82</v>
      </c>
      <c r="H14" s="103">
        <f>G14-G23</f>
        <v>8.32</v>
      </c>
      <c r="I14" s="104">
        <f>H14-H23</f>
        <v>6.36</v>
      </c>
      <c r="J14" s="105">
        <f>RANK(I14,I4:I22,0)</f>
        <v>1</v>
      </c>
      <c r="K14" s="102">
        <f t="shared" si="1"/>
        <v>21.8</v>
      </c>
      <c r="L14" s="105">
        <f>RANK(K14,K4:K22,0)</f>
        <v>1</v>
      </c>
      <c r="M14" s="92">
        <v>94</v>
      </c>
      <c r="N14" s="90">
        <v>478</v>
      </c>
      <c r="O14" s="87">
        <f t="shared" ref="O14" si="1204">N14-N23</f>
        <v>-441.84</v>
      </c>
      <c r="P14" s="88">
        <f t="shared" ref="P14" si="1205">O14/O23</f>
        <v>-0.38</v>
      </c>
      <c r="Q14" s="89">
        <f t="shared" ref="Q14" si="1206">RANK(P14,P4:P22,0)</f>
        <v>10</v>
      </c>
      <c r="R14" s="103">
        <f t="shared" si="5"/>
        <v>384</v>
      </c>
      <c r="S14" s="103">
        <f t="shared" ref="S14:T14" si="1207">R14-R23</f>
        <v>141.94999999999999</v>
      </c>
      <c r="T14" s="104">
        <f t="shared" si="1207"/>
        <v>-486.27</v>
      </c>
      <c r="U14" s="105">
        <f t="shared" ref="U14" si="1208">RANK(T14,T4:T22,0)</f>
        <v>7</v>
      </c>
      <c r="V14" s="102">
        <f t="shared" si="8"/>
        <v>408.51</v>
      </c>
      <c r="W14" s="105">
        <f t="shared" ref="W14" si="1209">RANK(V14,V4:V22,0)</f>
        <v>1</v>
      </c>
      <c r="X14" s="92">
        <v>34.11</v>
      </c>
      <c r="Y14" s="90">
        <v>34.54</v>
      </c>
      <c r="Z14" s="87">
        <f t="shared" ref="Z14" si="1210">Y14-Y23</f>
        <v>3.9</v>
      </c>
      <c r="AA14" s="88">
        <f t="shared" ref="AA14" si="1211">Z14/Z23</f>
        <v>0.73</v>
      </c>
      <c r="AB14" s="89">
        <f t="shared" ref="AB14" si="1212">RANK(AA14,AA4:AA22,0)</f>
        <v>3</v>
      </c>
      <c r="AC14" s="103">
        <f t="shared" si="13"/>
        <v>0.43</v>
      </c>
      <c r="AD14" s="103">
        <f t="shared" ref="AD14:AE14" si="1213">AC14-AC23</f>
        <v>0.05</v>
      </c>
      <c r="AE14" s="104">
        <f t="shared" si="1213"/>
        <v>-0.33</v>
      </c>
      <c r="AF14" s="105">
        <f t="shared" ref="AF14" si="1214">RANK(AE14,AE4:AE22,0)</f>
        <v>6</v>
      </c>
      <c r="AG14" s="102">
        <f t="shared" si="16"/>
        <v>1.26</v>
      </c>
      <c r="AH14" s="105">
        <f t="shared" ref="AH14" si="1215">RANK(AG14,AG4:AG22,0)</f>
        <v>8</v>
      </c>
      <c r="AI14" s="92">
        <v>15.67</v>
      </c>
      <c r="AJ14" s="90">
        <v>119.5</v>
      </c>
      <c r="AK14" s="87">
        <f t="shared" ref="AK14" si="1216">AJ14-AJ23</f>
        <v>-6.88</v>
      </c>
      <c r="AL14" s="88">
        <f t="shared" ref="AL14" si="1217">AK14/AK23</f>
        <v>-0.05</v>
      </c>
      <c r="AM14" s="89">
        <f t="shared" ref="AM14" si="1218">RANK(AL14,AL4:AL22,0)</f>
        <v>7</v>
      </c>
      <c r="AN14" s="103">
        <f t="shared" si="21"/>
        <v>103.83</v>
      </c>
      <c r="AO14" s="103">
        <f t="shared" ref="AO14:AP14" si="1219">AN14-AN23</f>
        <v>54.45</v>
      </c>
      <c r="AP14" s="104">
        <f t="shared" si="1219"/>
        <v>-24.99</v>
      </c>
      <c r="AQ14" s="105">
        <f t="shared" ref="AQ14" si="1220">RANK(AP14,AP4:AP22,0)</f>
        <v>5</v>
      </c>
      <c r="AR14" s="102">
        <f t="shared" si="24"/>
        <v>662.6</v>
      </c>
      <c r="AS14" s="105">
        <f t="shared" ref="AS14" si="1221">RANK(AR14,AR4:AR22,0)</f>
        <v>1</v>
      </c>
      <c r="AT14" s="92">
        <v>9.51</v>
      </c>
      <c r="AU14" s="90">
        <v>96.59</v>
      </c>
      <c r="AV14" s="87">
        <f t="shared" ref="AV14" si="1222">AU14-AU23</f>
        <v>60.92</v>
      </c>
      <c r="AW14" s="88">
        <f t="shared" ref="AW14" si="1223">AV14/AV23</f>
        <v>2.27</v>
      </c>
      <c r="AX14" s="89">
        <f t="shared" ref="AX14" si="1224">RANK(AW14,AW4:AW22,0)</f>
        <v>1</v>
      </c>
      <c r="AY14" s="103">
        <f t="shared" si="29"/>
        <v>87.08</v>
      </c>
      <c r="AZ14" s="103">
        <f t="shared" ref="AZ14:BA14" si="1225">AY14-AY23</f>
        <v>59.06</v>
      </c>
      <c r="BA14" s="104">
        <f t="shared" si="1225"/>
        <v>31.49</v>
      </c>
      <c r="BB14" s="105">
        <f t="shared" ref="BB14" si="1226">RANK(BA14,BA4:BA22,0)</f>
        <v>2</v>
      </c>
      <c r="BC14" s="102">
        <f t="shared" si="32"/>
        <v>915.67</v>
      </c>
      <c r="BD14" s="105">
        <f t="shared" ref="BD14" si="1227">RANK(BC14,BC4:BC22,0)</f>
        <v>2</v>
      </c>
      <c r="BE14" s="92">
        <v>84.6</v>
      </c>
      <c r="BF14" s="90">
        <v>80.91</v>
      </c>
      <c r="BG14" s="87">
        <f t="shared" ref="BG14" si="1228">BF14-BF23</f>
        <v>-0.75</v>
      </c>
      <c r="BH14" s="88">
        <f t="shared" ref="BH14" si="1229">BG14/BG23</f>
        <v>-0.06</v>
      </c>
      <c r="BI14" s="89">
        <f t="shared" ref="BI14" si="1230">RANK(BH14,BH4:BH22,0)</f>
        <v>9</v>
      </c>
      <c r="BJ14" s="103">
        <f t="shared" si="37"/>
        <v>-3.69</v>
      </c>
      <c r="BK14" s="103">
        <f t="shared" ref="BK14:BL14" si="1231">BJ14-BJ23</f>
        <v>-9.4499999999999993</v>
      </c>
      <c r="BL14" s="104">
        <f t="shared" si="1231"/>
        <v>-20.94</v>
      </c>
      <c r="BM14" s="105">
        <f t="shared" ref="BM14" si="1232">RANK(BL14,BL4:BL22,0)</f>
        <v>17</v>
      </c>
      <c r="BN14" s="102">
        <f t="shared" si="40"/>
        <v>-4.3600000000000003</v>
      </c>
      <c r="BO14" s="105">
        <f t="shared" ref="BO14" si="1233">RANK(BN14,BN4:BN22,0)</f>
        <v>17</v>
      </c>
      <c r="BP14" s="92">
        <v>1.53</v>
      </c>
      <c r="BQ14" s="90">
        <v>1.54</v>
      </c>
      <c r="BR14" s="87">
        <f t="shared" ref="BR14" si="1234">BQ14-BQ23</f>
        <v>-0.49</v>
      </c>
      <c r="BS14" s="88">
        <f t="shared" ref="BS14" si="1235">BR14/BR23</f>
        <v>-0.45</v>
      </c>
      <c r="BT14" s="89">
        <f t="shared" ref="BT14" si="1236">RANK(BS14,BS4:BS22,0)</f>
        <v>11</v>
      </c>
      <c r="BU14" s="103">
        <f t="shared" si="45"/>
        <v>0.01</v>
      </c>
      <c r="BV14" s="103">
        <f t="shared" ref="BV14:BW14" si="1237">BU14-BU23</f>
        <v>0.67</v>
      </c>
      <c r="BW14" s="104">
        <f t="shared" si="1237"/>
        <v>-2.15</v>
      </c>
      <c r="BX14" s="105">
        <f t="shared" ref="BX14" si="1238">RANK(BW14,BW4:BW22,0)</f>
        <v>6</v>
      </c>
      <c r="BY14" s="102">
        <f t="shared" si="48"/>
        <v>0.65</v>
      </c>
      <c r="BZ14" s="105">
        <f t="shared" ref="BZ14" si="1239">RANK(BY14,BY4:BY22,0)</f>
        <v>6</v>
      </c>
      <c r="CA14" s="92">
        <v>100.390625</v>
      </c>
      <c r="CB14" s="90">
        <v>100.19</v>
      </c>
      <c r="CC14" s="87">
        <f t="shared" ref="CC14" si="1240">CB14-CB23</f>
        <v>-0.37</v>
      </c>
      <c r="CD14" s="88">
        <f t="shared" ref="CD14" si="1241">CC14/CC23</f>
        <v>-0.26</v>
      </c>
      <c r="CE14" s="89">
        <f t="shared" ref="CE14" si="1242">RANK(CD14,CD4:CD22,0)</f>
        <v>9</v>
      </c>
      <c r="CF14" s="103">
        <f t="shared" si="53"/>
        <v>-0.2</v>
      </c>
      <c r="CG14" s="103">
        <f t="shared" ref="CG14:CH14" si="1243">CF14-CF23</f>
        <v>7.0000000000000007E-2</v>
      </c>
      <c r="CH14" s="104">
        <f t="shared" si="1243"/>
        <v>-1.52</v>
      </c>
      <c r="CI14" s="105">
        <f t="shared" ref="CI14" si="1244">RANK(CH14,CH4:CH22,0)</f>
        <v>10</v>
      </c>
      <c r="CJ14" s="102">
        <f t="shared" si="56"/>
        <v>-0.2</v>
      </c>
      <c r="CK14" s="105">
        <f t="shared" ref="CK14" si="1245">RANK(CJ14,CJ4:CJ22,0)</f>
        <v>10</v>
      </c>
      <c r="CL14" s="92">
        <v>18.71</v>
      </c>
      <c r="CM14" s="90">
        <v>17.28</v>
      </c>
      <c r="CN14" s="87">
        <f t="shared" ref="CN14" si="1246">CM14-CM23</f>
        <v>0.6</v>
      </c>
      <c r="CO14" s="88">
        <f t="shared" ref="CO14" si="1247">CN14/CN23</f>
        <v>0.26</v>
      </c>
      <c r="CP14" s="89">
        <f t="shared" ref="CP14" si="1248">RANK(CO14,CO4:CO22,0)</f>
        <v>7</v>
      </c>
      <c r="CQ14" s="103">
        <f t="shared" si="61"/>
        <v>-1.43</v>
      </c>
      <c r="CR14" s="103">
        <f t="shared" ref="CR14:CS14" si="1249">CQ14-CQ23</f>
        <v>-0.31</v>
      </c>
      <c r="CS14" s="104">
        <f t="shared" si="1249"/>
        <v>-2.41</v>
      </c>
      <c r="CT14" s="105">
        <f t="shared" ref="CT14" si="1250">RANK(CS14,CS4:CS22,0)</f>
        <v>15</v>
      </c>
      <c r="CU14" s="102">
        <f t="shared" si="64"/>
        <v>-7.64</v>
      </c>
      <c r="CV14" s="105">
        <f t="shared" ref="CV14" si="1251">RANK(CU14,CU4:CU22,0)</f>
        <v>15</v>
      </c>
      <c r="CW14" s="92">
        <v>5.26</v>
      </c>
      <c r="CX14" s="90">
        <v>5.39</v>
      </c>
      <c r="CY14" s="87">
        <f t="shared" ref="CY14" si="1252">CX14-CX23</f>
        <v>-1.4</v>
      </c>
      <c r="CZ14" s="88">
        <f t="shared" ref="CZ14" si="1253">CY14/CY23</f>
        <v>-0.39</v>
      </c>
      <c r="DA14" s="89">
        <f t="shared" ref="DA14" si="1254">RANK(CZ14,CZ4:CZ22,0)</f>
        <v>11</v>
      </c>
      <c r="DB14" s="103">
        <f t="shared" si="69"/>
        <v>0.13</v>
      </c>
      <c r="DC14" s="103">
        <f t="shared" ref="DC14:DD14" si="1255">DB14-DB23</f>
        <v>-0.7</v>
      </c>
      <c r="DD14" s="104">
        <f t="shared" si="1255"/>
        <v>-2.36</v>
      </c>
      <c r="DE14" s="105">
        <f t="shared" ref="DE14" si="1256">RANK(DD14,DD4:DD22,0)</f>
        <v>12</v>
      </c>
      <c r="DF14" s="102">
        <f t="shared" si="72"/>
        <v>2.4700000000000002</v>
      </c>
      <c r="DG14" s="105">
        <f t="shared" ref="DG14" si="1257">RANK(DF14,DF4:DF22,0)</f>
        <v>12</v>
      </c>
      <c r="DH14" s="92">
        <v>116.92</v>
      </c>
      <c r="DI14" s="90">
        <v>116.26</v>
      </c>
      <c r="DJ14" s="87">
        <f t="shared" ref="DJ14" si="1258">DI14-DI23</f>
        <v>0.42</v>
      </c>
      <c r="DK14" s="88">
        <f t="shared" ref="DK14" si="1259">DJ14/DJ23</f>
        <v>0.03</v>
      </c>
      <c r="DL14" s="89">
        <f t="shared" ref="DL14" si="1260">RANK(DK14,DK4:DK22,0)</f>
        <v>9</v>
      </c>
      <c r="DM14" s="103">
        <f t="shared" si="77"/>
        <v>-0.66</v>
      </c>
      <c r="DN14" s="103">
        <f t="shared" ref="DN14:DO14" si="1261">DM14-DM23</f>
        <v>-2.4500000000000002</v>
      </c>
      <c r="DO14" s="104">
        <f t="shared" si="1261"/>
        <v>-15.17</v>
      </c>
      <c r="DP14" s="105">
        <f t="shared" ref="DP14" si="1262">RANK(DO14,DO4:DO22,0)</f>
        <v>13</v>
      </c>
      <c r="DQ14" s="102">
        <f t="shared" si="80"/>
        <v>-0.56000000000000005</v>
      </c>
      <c r="DR14" s="105">
        <f t="shared" ref="DR14" si="1263">RANK(DQ14,DQ4:DQ22,0)</f>
        <v>13</v>
      </c>
      <c r="DS14" s="92">
        <v>0</v>
      </c>
      <c r="DT14" s="90">
        <v>0</v>
      </c>
      <c r="DU14" s="87">
        <f t="shared" ref="DU14" si="1264">DT14-DT23</f>
        <v>0</v>
      </c>
      <c r="DV14" s="88">
        <f>IF(DU23=0,0,DU14/DU23)</f>
        <v>0</v>
      </c>
      <c r="DW14" s="89">
        <f t="shared" ref="DW14" si="1265">RANK(DV14,DV4:DV22,0)</f>
        <v>1</v>
      </c>
      <c r="DX14" s="103">
        <f t="shared" si="84"/>
        <v>0</v>
      </c>
      <c r="DY14" s="103">
        <f t="shared" ref="DY14:DZ14" si="1266">DX14-DX23</f>
        <v>0</v>
      </c>
      <c r="DZ14" s="104">
        <f t="shared" si="1266"/>
        <v>0</v>
      </c>
      <c r="EA14" s="105">
        <f t="shared" ref="EA14" si="1267">RANK(DZ14,DZ4:DZ22,0)</f>
        <v>1</v>
      </c>
      <c r="EB14" s="102">
        <f t="shared" si="87"/>
        <v>0</v>
      </c>
      <c r="EC14" s="105">
        <f t="shared" ref="EC14" si="1268">RANK(EB14,EB4:EB22,0)</f>
        <v>1</v>
      </c>
      <c r="ED14" s="92">
        <v>5.37</v>
      </c>
      <c r="EE14" s="90">
        <v>0.98</v>
      </c>
      <c r="EF14" s="87">
        <f t="shared" ref="EF14" si="1269">EE14-EE23</f>
        <v>-13.49</v>
      </c>
      <c r="EG14" s="88">
        <f t="shared" ref="EG14" si="1270">EF14/EF23</f>
        <v>-1.59</v>
      </c>
      <c r="EH14" s="89">
        <f t="shared" ref="EH14" si="1271">RANK(EG14,EG4:EG22,0)</f>
        <v>19</v>
      </c>
      <c r="EI14" s="103">
        <f t="shared" si="92"/>
        <v>-4.3899999999999997</v>
      </c>
      <c r="EJ14" s="103">
        <f t="shared" ref="EJ14:EK14" si="1272">EI14-EI23</f>
        <v>-2.5</v>
      </c>
      <c r="EK14" s="104">
        <f t="shared" si="1272"/>
        <v>-5.34</v>
      </c>
      <c r="EL14" s="105">
        <f t="shared" ref="EL14" si="1273">RANK(EK14,EK4:EK22,0)</f>
        <v>14</v>
      </c>
      <c r="EM14" s="102">
        <f t="shared" si="95"/>
        <v>-81.75</v>
      </c>
      <c r="EN14" s="105">
        <f t="shared" ref="EN14" si="1274">RANK(EM14,EM4:EM22,0)</f>
        <v>19</v>
      </c>
      <c r="EO14" s="92">
        <v>36.119999999999997</v>
      </c>
      <c r="EP14" s="90">
        <v>35.92</v>
      </c>
      <c r="EQ14" s="87">
        <f t="shared" ref="EQ14" si="1275">EP14-EP23</f>
        <v>19.600000000000001</v>
      </c>
      <c r="ER14" s="88">
        <f t="shared" ref="ER14" si="1276">EQ14/EQ23</f>
        <v>2.0499999999999998</v>
      </c>
      <c r="ES14" s="89">
        <f t="shared" ref="ES14" si="1277">RANK(ER14,ER4:ER22,0)</f>
        <v>2</v>
      </c>
      <c r="ET14" s="103">
        <f t="shared" si="100"/>
        <v>-0.2</v>
      </c>
      <c r="EU14" s="103">
        <f t="shared" ref="EU14:EV14" si="1278">ET14-ET23</f>
        <v>3.42</v>
      </c>
      <c r="EV14" s="104">
        <f t="shared" si="1278"/>
        <v>-10.16</v>
      </c>
      <c r="EW14" s="105">
        <f t="shared" ref="EW14" si="1279">RANK(EV14,EV4:EV22,0)</f>
        <v>12</v>
      </c>
      <c r="EX14" s="102">
        <f t="shared" si="103"/>
        <v>-0.55000000000000004</v>
      </c>
      <c r="EY14" s="105">
        <f t="shared" ref="EY14" si="1280">RANK(EX14,EX4:EX22,0)</f>
        <v>11</v>
      </c>
      <c r="EZ14" s="92">
        <v>0</v>
      </c>
      <c r="FA14" s="90">
        <v>24.57</v>
      </c>
      <c r="FB14" s="87">
        <f t="shared" ref="FB14" si="1281">FA14-FA23</f>
        <v>19.63</v>
      </c>
      <c r="FC14" s="88">
        <f t="shared" ref="FC14" si="1282">FB14/FB23</f>
        <v>2.04</v>
      </c>
      <c r="FD14" s="89">
        <f t="shared" ref="FD14" si="1283">RANK(FC14,FC4:FC22,0)</f>
        <v>3</v>
      </c>
      <c r="FE14" s="103">
        <f t="shared" si="108"/>
        <v>24.57</v>
      </c>
      <c r="FF14" s="103">
        <f t="shared" ref="FF14:FG14" si="1284">FE14-FE23</f>
        <v>21.29</v>
      </c>
      <c r="FG14" s="104">
        <f t="shared" si="1284"/>
        <v>13.01</v>
      </c>
      <c r="FH14" s="105">
        <f t="shared" ref="FH14" si="1285">RANK(FG14,FG4:FG22,0)</f>
        <v>2</v>
      </c>
      <c r="FI14" s="102">
        <f t="shared" si="111"/>
        <v>0</v>
      </c>
      <c r="FJ14" s="105">
        <f t="shared" ref="FJ14" si="1286">RANK(FI14,FI4:FI22,0)</f>
        <v>1</v>
      </c>
      <c r="FK14" s="92">
        <v>3794.68</v>
      </c>
      <c r="FL14" s="90">
        <v>6803.4</v>
      </c>
      <c r="FM14" s="87">
        <f t="shared" ref="FM14" si="1287">FL14-FL23</f>
        <v>-1213.3900000000001</v>
      </c>
      <c r="FN14" s="88">
        <f t="shared" ref="FN14" si="1288">FM14/FM23</f>
        <v>-0.2</v>
      </c>
      <c r="FO14" s="89">
        <f t="shared" ref="FO14" si="1289">RANK(FN14,FN4:FN22,0)</f>
        <v>9</v>
      </c>
      <c r="FP14" s="103">
        <f t="shared" si="116"/>
        <v>3008.72</v>
      </c>
      <c r="FQ14" s="103">
        <f t="shared" ref="FQ14:FR14" si="1290">FP14-FP23</f>
        <v>2924.38</v>
      </c>
      <c r="FR14" s="104">
        <f t="shared" si="1290"/>
        <v>-1803.99</v>
      </c>
      <c r="FS14" s="105">
        <f t="shared" ref="FS14" si="1291">RANK(FR14,FR4:FR22,0)</f>
        <v>4</v>
      </c>
      <c r="FT14" s="102">
        <f t="shared" si="119"/>
        <v>79.290000000000006</v>
      </c>
      <c r="FU14" s="105">
        <f t="shared" ref="FU14" si="1292">RANK(FT14,FT4:FT22,0)</f>
        <v>4</v>
      </c>
      <c r="FV14" s="92">
        <v>1</v>
      </c>
      <c r="FW14" s="90">
        <v>0</v>
      </c>
      <c r="FX14" s="87">
        <f t="shared" ref="FX14" si="1293">FW14-FW23</f>
        <v>-4.95</v>
      </c>
      <c r="FY14" s="88">
        <f t="shared" ref="FY14" si="1294">FX14/FX23</f>
        <v>-0.93</v>
      </c>
      <c r="FZ14" s="89">
        <f t="shared" ref="FZ14" si="1295">RANK(FY14,FY4:FY22,0)</f>
        <v>16</v>
      </c>
      <c r="GA14" s="103">
        <f t="shared" si="124"/>
        <v>-1</v>
      </c>
      <c r="GB14" s="103">
        <f t="shared" ref="GB14:GC14" si="1296">GA14-GA23</f>
        <v>-0.05</v>
      </c>
      <c r="GC14" s="104">
        <f t="shared" si="1296"/>
        <v>-2.61</v>
      </c>
      <c r="GD14" s="105">
        <f t="shared" ref="GD14" si="1297">RANK(GC14,GC4:GC22,0)</f>
        <v>8</v>
      </c>
      <c r="GE14" s="102">
        <f t="shared" si="127"/>
        <v>-100</v>
      </c>
      <c r="GF14" s="105">
        <f t="shared" ref="GF14" si="1298">RANK(GE14,GE4:GE22,0)</f>
        <v>16</v>
      </c>
      <c r="GG14" s="92">
        <v>300000</v>
      </c>
      <c r="GH14" s="90">
        <v>0</v>
      </c>
      <c r="GI14" s="87">
        <f t="shared" ref="GI14" si="1299">GH14-GH23</f>
        <v>-9253363.1600000001</v>
      </c>
      <c r="GJ14" s="88">
        <f t="shared" ref="GJ14" si="1300">GI14/GI23</f>
        <v>-0.26</v>
      </c>
      <c r="GK14" s="89">
        <f t="shared" ref="GK14" si="1301">RANK(GJ14,GJ4:GJ22,0)</f>
        <v>15</v>
      </c>
      <c r="GL14" s="103">
        <f t="shared" si="132"/>
        <v>-300000</v>
      </c>
      <c r="GM14" s="103">
        <f t="shared" ref="GM14:GN14" si="1302">GL14-GL23</f>
        <v>-8368100</v>
      </c>
      <c r="GN14" s="104">
        <f t="shared" si="1302"/>
        <v>-43367681.039999999</v>
      </c>
      <c r="GO14" s="105">
        <f t="shared" ref="GO14" si="1303">RANK(GN14,GN4:GN22,0)</f>
        <v>14</v>
      </c>
      <c r="GP14" s="102">
        <f t="shared" si="135"/>
        <v>-100</v>
      </c>
      <c r="GQ14" s="105">
        <f t="shared" ref="GQ14" si="1304">RANK(GP14,GP4:GP22,0)</f>
        <v>16</v>
      </c>
      <c r="GR14" s="129">
        <v>0</v>
      </c>
      <c r="GS14" s="130">
        <v>4</v>
      </c>
      <c r="GT14" s="123">
        <f t="shared" ref="GT14" si="1305">GS14-GS23</f>
        <v>2</v>
      </c>
      <c r="GU14" s="124">
        <f t="shared" ref="GU14" si="1306">GT14/GT23</f>
        <v>0.61</v>
      </c>
      <c r="GV14" s="125">
        <f>RANK(GU14,GU4:GU22,1)</f>
        <v>17</v>
      </c>
      <c r="GW14" s="126">
        <f t="shared" si="139"/>
        <v>4</v>
      </c>
      <c r="GX14" s="126">
        <f t="shared" ref="GX14:GY14" si="1307">GW14-GW23</f>
        <v>8.0500000000000007</v>
      </c>
      <c r="GY14" s="127">
        <f t="shared" si="1307"/>
        <v>-1.73</v>
      </c>
      <c r="GZ14" s="128">
        <f>RANK(GY14,GY4:GY22,1)</f>
        <v>19</v>
      </c>
      <c r="HA14" s="120">
        <f t="shared" si="141"/>
        <v>0</v>
      </c>
      <c r="HB14" s="128">
        <f>RANK(HA14,HA4:HA22,1)</f>
        <v>8</v>
      </c>
      <c r="HC14" s="92">
        <v>87.86</v>
      </c>
      <c r="HD14" s="90">
        <v>89.01</v>
      </c>
      <c r="HE14" s="87">
        <f t="shared" ref="HE14" si="1308">HD14-HD23</f>
        <v>-6.51</v>
      </c>
      <c r="HF14" s="88">
        <f t="shared" ref="HF14" si="1309">HE14/HE23</f>
        <v>-0.69</v>
      </c>
      <c r="HG14" s="89">
        <f t="shared" ref="HG14" si="1310">RANK(HF14,HF4:HF22,0)</f>
        <v>18</v>
      </c>
      <c r="HH14" s="103">
        <f t="shared" si="144"/>
        <v>1.1499999999999999</v>
      </c>
      <c r="HI14" s="103">
        <f t="shared" ref="HI14:HJ14" si="1311">HH14-HH23</f>
        <v>2.79</v>
      </c>
      <c r="HJ14" s="104">
        <f t="shared" si="1311"/>
        <v>-4.63</v>
      </c>
      <c r="HK14" s="105">
        <f t="shared" ref="HK14" si="1312">RANK(HJ14,HJ4:HJ22,0)</f>
        <v>2</v>
      </c>
      <c r="HL14" s="102">
        <f t="shared" si="147"/>
        <v>1.31</v>
      </c>
      <c r="HM14" s="105">
        <f t="shared" ref="HM14" si="1313">RANK(HL14,HL4:HL22,0)</f>
        <v>2</v>
      </c>
      <c r="HN14" s="92">
        <v>43.06</v>
      </c>
      <c r="HO14" s="90">
        <v>47.74</v>
      </c>
      <c r="HP14" s="87">
        <f t="shared" ref="HP14" si="1314">HO14-HO23</f>
        <v>-47.13</v>
      </c>
      <c r="HQ14" s="88">
        <f t="shared" ref="HQ14" si="1315">HP14/HP23</f>
        <v>-3.94</v>
      </c>
      <c r="HR14" s="89">
        <f t="shared" ref="HR14" si="1316">RANK(HQ14,HQ4:HQ22,0)</f>
        <v>19</v>
      </c>
      <c r="HS14" s="103">
        <f t="shared" si="151"/>
        <v>4.68</v>
      </c>
      <c r="HT14" s="103">
        <f t="shared" ref="HT14:HU14" si="1317">HS14-HS23</f>
        <v>4.2300000000000004</v>
      </c>
      <c r="HU14" s="104">
        <f t="shared" si="1317"/>
        <v>3.16</v>
      </c>
      <c r="HV14" s="105">
        <f t="shared" ref="HV14" si="1318">RANK(HU14,HU4:HU22,0)</f>
        <v>1</v>
      </c>
      <c r="HW14" s="102">
        <f t="shared" si="154"/>
        <v>10.87</v>
      </c>
      <c r="HX14" s="105">
        <f t="shared" ref="HX14" si="1319">RANK(HW14,HW4:HW22,0)</f>
        <v>1</v>
      </c>
      <c r="HY14" s="158">
        <f t="shared" si="272"/>
        <v>207</v>
      </c>
      <c r="HZ14" s="159">
        <f>RANK(HY14,HY4:HY22,1)</f>
        <v>12</v>
      </c>
      <c r="IA14" s="160">
        <f t="shared" si="273"/>
        <v>171</v>
      </c>
      <c r="IB14" s="159">
        <f>RANK(IA14,IA4:IA22,1)</f>
        <v>5</v>
      </c>
      <c r="IC14" s="160">
        <f t="shared" si="274"/>
        <v>165</v>
      </c>
      <c r="ID14" s="152">
        <f>RANK(IC14,IC4:IC22,1)</f>
        <v>6</v>
      </c>
      <c r="IE14" s="159">
        <f t="shared" si="275"/>
        <v>23</v>
      </c>
      <c r="IF14" s="153">
        <f>RANK(IE14,IE4:IE22,1)</f>
        <v>5</v>
      </c>
      <c r="IG14" s="168" t="s">
        <v>48</v>
      </c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  <c r="KH14" s="69"/>
      <c r="KI14" s="69"/>
      <c r="KJ14" s="69"/>
      <c r="KK14" s="69"/>
      <c r="KL14" s="69"/>
      <c r="KM14" s="69"/>
      <c r="KN14" s="69"/>
      <c r="KO14" s="69"/>
      <c r="KP14" s="69"/>
      <c r="KQ14" s="69"/>
      <c r="KR14" s="69"/>
      <c r="KS14" s="69"/>
      <c r="KT14" s="69"/>
      <c r="KU14" s="69"/>
      <c r="KV14" s="69"/>
      <c r="KW14" s="69"/>
      <c r="KX14" s="69"/>
      <c r="KY14" s="69"/>
      <c r="KZ14" s="69"/>
      <c r="LA14" s="69"/>
      <c r="LB14" s="69"/>
      <c r="LC14" s="69"/>
      <c r="LD14" s="69"/>
      <c r="LE14" s="69"/>
      <c r="LF14" s="69"/>
      <c r="LG14" s="69"/>
      <c r="LH14" s="69"/>
      <c r="LI14" s="69"/>
      <c r="LJ14" s="69"/>
      <c r="LK14" s="69"/>
      <c r="LL14" s="69"/>
      <c r="LM14" s="69"/>
      <c r="LN14" s="69"/>
      <c r="LO14" s="69"/>
      <c r="LP14" s="69"/>
      <c r="LQ14" s="69"/>
      <c r="LR14" s="69"/>
      <c r="LS14" s="69"/>
      <c r="LT14" s="69"/>
      <c r="LU14" s="69"/>
      <c r="LV14" s="69"/>
      <c r="LW14" s="69"/>
      <c r="LX14" s="69"/>
      <c r="LY14" s="69"/>
      <c r="LZ14" s="69"/>
      <c r="MA14" s="69"/>
      <c r="MB14" s="69"/>
      <c r="MC14" s="69"/>
      <c r="MD14" s="69"/>
      <c r="ME14" s="69"/>
      <c r="MF14" s="69"/>
      <c r="MG14" s="69"/>
      <c r="MH14" s="69"/>
      <c r="MI14" s="69"/>
      <c r="MJ14" s="69"/>
      <c r="MK14" s="69"/>
      <c r="ML14" s="69"/>
      <c r="MM14" s="69"/>
    </row>
    <row r="15" spans="1:351" s="84" customFormat="1" x14ac:dyDescent="0.2">
      <c r="A15" s="76" t="s">
        <v>49</v>
      </c>
      <c r="B15" s="92">
        <v>63.02</v>
      </c>
      <c r="C15" s="90">
        <v>63.03</v>
      </c>
      <c r="D15" s="87">
        <f>C15-C23</f>
        <v>11.9</v>
      </c>
      <c r="E15" s="88">
        <f>D15/D23</f>
        <v>0.66</v>
      </c>
      <c r="F15" s="89">
        <f>RANK(E15,E4:E22,0)</f>
        <v>6</v>
      </c>
      <c r="G15" s="103">
        <f t="shared" si="0"/>
        <v>0.01</v>
      </c>
      <c r="H15" s="103">
        <f>G15-G23</f>
        <v>-0.49</v>
      </c>
      <c r="I15" s="104">
        <f>H15-H23</f>
        <v>-2.4500000000000002</v>
      </c>
      <c r="J15" s="105">
        <f>RANK(I15,I4:I22,0)</f>
        <v>5</v>
      </c>
      <c r="K15" s="102">
        <f t="shared" si="1"/>
        <v>0.02</v>
      </c>
      <c r="L15" s="105">
        <f>RANK(K15,K4:K22,0)</f>
        <v>5</v>
      </c>
      <c r="M15" s="92">
        <v>956</v>
      </c>
      <c r="N15" s="90">
        <v>3089</v>
      </c>
      <c r="O15" s="87">
        <f t="shared" ref="O15" si="1320">N15-N23</f>
        <v>2169.16</v>
      </c>
      <c r="P15" s="88">
        <f t="shared" ref="P15" si="1321">O15/O23</f>
        <v>1.88</v>
      </c>
      <c r="Q15" s="89">
        <f t="shared" ref="Q15" si="1322">RANK(P15,P4:P22,0)</f>
        <v>2</v>
      </c>
      <c r="R15" s="103">
        <f t="shared" si="5"/>
        <v>2133</v>
      </c>
      <c r="S15" s="103">
        <f t="shared" ref="S15:T15" si="1323">R15-R23</f>
        <v>1890.95</v>
      </c>
      <c r="T15" s="104">
        <f t="shared" si="1323"/>
        <v>1262.73</v>
      </c>
      <c r="U15" s="105">
        <f t="shared" ref="U15" si="1324">RANK(T15,T4:T22,0)</f>
        <v>1</v>
      </c>
      <c r="V15" s="102">
        <f t="shared" si="8"/>
        <v>223.12</v>
      </c>
      <c r="W15" s="105">
        <f t="shared" ref="W15" si="1325">RANK(V15,V4:V22,0)</f>
        <v>5</v>
      </c>
      <c r="X15" s="92">
        <v>33.65</v>
      </c>
      <c r="Y15" s="90">
        <v>34.49</v>
      </c>
      <c r="Z15" s="87">
        <f t="shared" ref="Z15" si="1326">Y15-Y23</f>
        <v>3.85</v>
      </c>
      <c r="AA15" s="88">
        <f t="shared" ref="AA15" si="1327">Z15/Z23</f>
        <v>0.72</v>
      </c>
      <c r="AB15" s="89">
        <f t="shared" ref="AB15" si="1328">RANK(AA15,AA4:AA22,0)</f>
        <v>4</v>
      </c>
      <c r="AC15" s="103">
        <f t="shared" si="13"/>
        <v>0.84</v>
      </c>
      <c r="AD15" s="103">
        <f t="shared" ref="AD15:AE15" si="1329">AC15-AC23</f>
        <v>0.46</v>
      </c>
      <c r="AE15" s="104">
        <f t="shared" si="1329"/>
        <v>0.08</v>
      </c>
      <c r="AF15" s="105">
        <f t="shared" ref="AF15" si="1330">RANK(AE15,AE4:AE22,0)</f>
        <v>3</v>
      </c>
      <c r="AG15" s="102">
        <f t="shared" si="16"/>
        <v>2.5</v>
      </c>
      <c r="AH15" s="105">
        <f t="shared" ref="AH15" si="1331">RANK(AG15,AG4:AG22,0)</f>
        <v>3</v>
      </c>
      <c r="AI15" s="92">
        <v>43.45</v>
      </c>
      <c r="AJ15" s="90">
        <v>205.93</v>
      </c>
      <c r="AK15" s="87">
        <f t="shared" ref="AK15" si="1332">AJ15-AJ23</f>
        <v>79.55</v>
      </c>
      <c r="AL15" s="88">
        <f t="shared" ref="AL15" si="1333">AK15/AK23</f>
        <v>0.61</v>
      </c>
      <c r="AM15" s="89">
        <f t="shared" ref="AM15" si="1334">RANK(AL15,AL4:AL22,0)</f>
        <v>4</v>
      </c>
      <c r="AN15" s="103">
        <f t="shared" si="21"/>
        <v>162.47999999999999</v>
      </c>
      <c r="AO15" s="103">
        <f t="shared" ref="AO15:AP15" si="1335">AN15-AN23</f>
        <v>113.1</v>
      </c>
      <c r="AP15" s="104">
        <f t="shared" si="1335"/>
        <v>33.659999999999997</v>
      </c>
      <c r="AQ15" s="105">
        <f t="shared" ref="AQ15" si="1336">RANK(AP15,AP4:AP22,0)</f>
        <v>3</v>
      </c>
      <c r="AR15" s="102">
        <f t="shared" si="24"/>
        <v>373.95</v>
      </c>
      <c r="AS15" s="105">
        <f t="shared" ref="AS15" si="1337">RANK(AR15,AR4:AR22,0)</f>
        <v>4</v>
      </c>
      <c r="AT15" s="92">
        <v>0</v>
      </c>
      <c r="AU15" s="90">
        <v>26.95</v>
      </c>
      <c r="AV15" s="87">
        <f t="shared" ref="AV15" si="1338">AU15-AU23</f>
        <v>-8.7200000000000006</v>
      </c>
      <c r="AW15" s="88">
        <f t="shared" ref="AW15" si="1339">AV15/AV23</f>
        <v>-0.33</v>
      </c>
      <c r="AX15" s="89">
        <f t="shared" ref="AX15" si="1340">RANK(AW15,AW4:AW22,0)</f>
        <v>13</v>
      </c>
      <c r="AY15" s="103">
        <f t="shared" si="29"/>
        <v>26.95</v>
      </c>
      <c r="AZ15" s="103">
        <f t="shared" ref="AZ15:BA15" si="1341">AY15-AY23</f>
        <v>-1.07</v>
      </c>
      <c r="BA15" s="104">
        <f t="shared" si="1341"/>
        <v>-28.64</v>
      </c>
      <c r="BB15" s="105">
        <f t="shared" ref="BB15" si="1342">RANK(BA15,BA4:BA22,0)</f>
        <v>10</v>
      </c>
      <c r="BC15" s="102">
        <f t="shared" si="32"/>
        <v>0</v>
      </c>
      <c r="BD15" s="105">
        <f t="shared" ref="BD15" si="1343">RANK(BC15,BC4:BC22,0)</f>
        <v>6</v>
      </c>
      <c r="BE15" s="92">
        <v>43.7</v>
      </c>
      <c r="BF15" s="90">
        <v>44.95</v>
      </c>
      <c r="BG15" s="87">
        <f t="shared" ref="BG15" si="1344">BF15-BF23</f>
        <v>-36.71</v>
      </c>
      <c r="BH15" s="88">
        <f t="shared" ref="BH15" si="1345">BG15/BG23</f>
        <v>-2.88</v>
      </c>
      <c r="BI15" s="89">
        <f t="shared" ref="BI15" si="1346">RANK(BH15,BH4:BH22,0)</f>
        <v>19</v>
      </c>
      <c r="BJ15" s="103">
        <f t="shared" si="37"/>
        <v>1.25</v>
      </c>
      <c r="BK15" s="103">
        <f t="shared" ref="BK15:BL15" si="1347">BJ15-BJ23</f>
        <v>-4.51</v>
      </c>
      <c r="BL15" s="104">
        <f t="shared" si="1347"/>
        <v>-16</v>
      </c>
      <c r="BM15" s="105">
        <f t="shared" ref="BM15" si="1348">RANK(BL15,BL4:BL22,0)</f>
        <v>11</v>
      </c>
      <c r="BN15" s="102">
        <f t="shared" si="40"/>
        <v>2.86</v>
      </c>
      <c r="BO15" s="105">
        <f t="shared" ref="BO15" si="1349">RANK(BN15,BN4:BN22,0)</f>
        <v>8</v>
      </c>
      <c r="BP15" s="92">
        <v>1.45</v>
      </c>
      <c r="BQ15" s="90">
        <v>1.51</v>
      </c>
      <c r="BR15" s="87">
        <f t="shared" ref="BR15" si="1350">BQ15-BQ23</f>
        <v>-0.52</v>
      </c>
      <c r="BS15" s="88">
        <f t="shared" ref="BS15" si="1351">BR15/BR23</f>
        <v>-0.48</v>
      </c>
      <c r="BT15" s="89">
        <f t="shared" ref="BT15" si="1352">RANK(BS15,BS4:BS22,0)</f>
        <v>12</v>
      </c>
      <c r="BU15" s="103">
        <f t="shared" si="45"/>
        <v>0.06</v>
      </c>
      <c r="BV15" s="103">
        <f t="shared" ref="BV15:BW15" si="1353">BU15-BU23</f>
        <v>0.72</v>
      </c>
      <c r="BW15" s="104">
        <f t="shared" si="1353"/>
        <v>-2.1</v>
      </c>
      <c r="BX15" s="105">
        <f t="shared" ref="BX15" si="1354">RANK(BW15,BW4:BW22,0)</f>
        <v>2</v>
      </c>
      <c r="BY15" s="102">
        <f t="shared" si="48"/>
        <v>4.1399999999999997</v>
      </c>
      <c r="BZ15" s="105">
        <f t="shared" ref="BZ15" si="1355">RANK(BY15,BY4:BY22,0)</f>
        <v>1</v>
      </c>
      <c r="CA15" s="92">
        <v>104.71</v>
      </c>
      <c r="CB15" s="90">
        <v>103.56</v>
      </c>
      <c r="CC15" s="87">
        <f t="shared" ref="CC15" si="1356">CB15-CB23</f>
        <v>3</v>
      </c>
      <c r="CD15" s="88">
        <f t="shared" ref="CD15" si="1357">CC15/CC23</f>
        <v>2.08</v>
      </c>
      <c r="CE15" s="89">
        <f t="shared" ref="CE15" si="1358">RANK(CD15,CD4:CD22,0)</f>
        <v>2</v>
      </c>
      <c r="CF15" s="103">
        <f t="shared" si="53"/>
        <v>-1.1499999999999999</v>
      </c>
      <c r="CG15" s="103">
        <f t="shared" ref="CG15:CH15" si="1359">CF15-CF23</f>
        <v>-0.88</v>
      </c>
      <c r="CH15" s="104">
        <f t="shared" si="1359"/>
        <v>-2.4700000000000002</v>
      </c>
      <c r="CI15" s="105">
        <f t="shared" ref="CI15" si="1360">RANK(CH15,CH4:CH22,0)</f>
        <v>16</v>
      </c>
      <c r="CJ15" s="102">
        <f t="shared" si="56"/>
        <v>-1.1000000000000001</v>
      </c>
      <c r="CK15" s="105">
        <f t="shared" ref="CK15" si="1361">RANK(CJ15,CJ4:CJ22,0)</f>
        <v>15</v>
      </c>
      <c r="CL15" s="92">
        <v>27.45</v>
      </c>
      <c r="CM15" s="90">
        <v>18.350000000000001</v>
      </c>
      <c r="CN15" s="87">
        <f t="shared" ref="CN15" si="1362">CM15-CM23</f>
        <v>1.67</v>
      </c>
      <c r="CO15" s="88">
        <f t="shared" ref="CO15" si="1363">CN15/CN23</f>
        <v>0.72</v>
      </c>
      <c r="CP15" s="89">
        <f t="shared" ref="CP15" si="1364">RANK(CO15,CO4:CO22,0)</f>
        <v>4</v>
      </c>
      <c r="CQ15" s="103">
        <f t="shared" si="61"/>
        <v>-9.1</v>
      </c>
      <c r="CR15" s="103">
        <f t="shared" ref="CR15:CS15" si="1365">CQ15-CQ23</f>
        <v>-7.98</v>
      </c>
      <c r="CS15" s="104">
        <f t="shared" si="1365"/>
        <v>-10.08</v>
      </c>
      <c r="CT15" s="105">
        <f t="shared" ref="CT15" si="1366">RANK(CS15,CS4:CS22,0)</f>
        <v>19</v>
      </c>
      <c r="CU15" s="102">
        <f t="shared" si="64"/>
        <v>-33.15</v>
      </c>
      <c r="CV15" s="105">
        <f t="shared" ref="CV15" si="1367">RANK(CU15,CU4:CU22,0)</f>
        <v>19</v>
      </c>
      <c r="CW15" s="92">
        <v>5.88</v>
      </c>
      <c r="CX15" s="90">
        <v>11.59</v>
      </c>
      <c r="CY15" s="87">
        <f t="shared" ref="CY15" si="1368">CX15-CX23</f>
        <v>4.8</v>
      </c>
      <c r="CZ15" s="88">
        <f t="shared" ref="CZ15" si="1369">CY15/CY23</f>
        <v>1.33</v>
      </c>
      <c r="DA15" s="89">
        <f t="shared" ref="DA15" si="1370">RANK(CZ15,CZ4:CZ22,0)</f>
        <v>2</v>
      </c>
      <c r="DB15" s="103">
        <f t="shared" si="69"/>
        <v>5.71</v>
      </c>
      <c r="DC15" s="103">
        <f t="shared" ref="DC15:DD15" si="1371">DB15-DB23</f>
        <v>4.88</v>
      </c>
      <c r="DD15" s="104">
        <f t="shared" si="1371"/>
        <v>3.22</v>
      </c>
      <c r="DE15" s="105">
        <f t="shared" ref="DE15" si="1372">RANK(DD15,DD4:DD22,0)</f>
        <v>1</v>
      </c>
      <c r="DF15" s="102">
        <f t="shared" si="72"/>
        <v>97.11</v>
      </c>
      <c r="DG15" s="105">
        <f t="shared" ref="DG15" si="1373">RANK(DF15,DF4:DF22,0)</f>
        <v>1</v>
      </c>
      <c r="DH15" s="92">
        <v>99.53</v>
      </c>
      <c r="DI15" s="90">
        <v>99.23</v>
      </c>
      <c r="DJ15" s="87">
        <f t="shared" ref="DJ15" si="1374">DI15-DI23</f>
        <v>-16.61</v>
      </c>
      <c r="DK15" s="88">
        <f t="shared" ref="DK15" si="1375">DJ15/DJ23</f>
        <v>-1.07</v>
      </c>
      <c r="DL15" s="89">
        <f t="shared" ref="DL15" si="1376">RANK(DK15,DK4:DK22,0)</f>
        <v>18</v>
      </c>
      <c r="DM15" s="103">
        <f t="shared" si="77"/>
        <v>-0.3</v>
      </c>
      <c r="DN15" s="103">
        <f t="shared" ref="DN15:DO15" si="1377">DM15-DM23</f>
        <v>-2.09</v>
      </c>
      <c r="DO15" s="104">
        <f t="shared" si="1377"/>
        <v>-14.81</v>
      </c>
      <c r="DP15" s="105">
        <f t="shared" ref="DP15" si="1378">RANK(DO15,DO4:DO22,0)</f>
        <v>12</v>
      </c>
      <c r="DQ15" s="102">
        <f t="shared" si="80"/>
        <v>-0.3</v>
      </c>
      <c r="DR15" s="105">
        <f t="shared" ref="DR15" si="1379">RANK(DQ15,DQ4:DQ22,0)</f>
        <v>12</v>
      </c>
      <c r="DS15" s="92">
        <v>0</v>
      </c>
      <c r="DT15" s="90">
        <v>0</v>
      </c>
      <c r="DU15" s="87">
        <f t="shared" ref="DU15" si="1380">DT15-DT23</f>
        <v>0</v>
      </c>
      <c r="DV15" s="88">
        <f>IF(DU23=0,0,DU15/DU23)</f>
        <v>0</v>
      </c>
      <c r="DW15" s="89">
        <f t="shared" ref="DW15" si="1381">RANK(DV15,DV4:DV22,0)</f>
        <v>1</v>
      </c>
      <c r="DX15" s="103">
        <f t="shared" si="84"/>
        <v>0</v>
      </c>
      <c r="DY15" s="103">
        <f t="shared" ref="DY15:DZ15" si="1382">DX15-DX23</f>
        <v>0</v>
      </c>
      <c r="DZ15" s="104">
        <f t="shared" si="1382"/>
        <v>0</v>
      </c>
      <c r="EA15" s="105">
        <f t="shared" ref="EA15" si="1383">RANK(DZ15,DZ4:DZ22,0)</f>
        <v>1</v>
      </c>
      <c r="EB15" s="102">
        <f t="shared" si="87"/>
        <v>0</v>
      </c>
      <c r="EC15" s="105">
        <f t="shared" ref="EC15" si="1384">RANK(EB15,EB4:EB22,0)</f>
        <v>1</v>
      </c>
      <c r="ED15" s="92">
        <v>12.03125</v>
      </c>
      <c r="EE15" s="90">
        <v>6.49</v>
      </c>
      <c r="EF15" s="87">
        <f t="shared" ref="EF15" si="1385">EE15-EE23</f>
        <v>-7.98</v>
      </c>
      <c r="EG15" s="88">
        <f t="shared" ref="EG15" si="1386">EF15/EF23</f>
        <v>-0.94</v>
      </c>
      <c r="EH15" s="89">
        <f t="shared" ref="EH15" si="1387">RANK(EG15,EG4:EG22,0)</f>
        <v>16</v>
      </c>
      <c r="EI15" s="103">
        <f t="shared" si="92"/>
        <v>-5.54</v>
      </c>
      <c r="EJ15" s="103">
        <f t="shared" ref="EJ15:EK15" si="1388">EI15-EI23</f>
        <v>-3.65</v>
      </c>
      <c r="EK15" s="104">
        <f t="shared" si="1388"/>
        <v>-6.49</v>
      </c>
      <c r="EL15" s="105">
        <f t="shared" ref="EL15" si="1389">RANK(EK15,EK4:EK22,0)</f>
        <v>19</v>
      </c>
      <c r="EM15" s="102">
        <f t="shared" si="95"/>
        <v>-46.06</v>
      </c>
      <c r="EN15" s="105">
        <f t="shared" ref="EN15" si="1390">RANK(EM15,EM4:EM22,0)</f>
        <v>18</v>
      </c>
      <c r="EO15" s="92">
        <v>5.05</v>
      </c>
      <c r="EP15" s="90">
        <v>7.56</v>
      </c>
      <c r="EQ15" s="87">
        <f t="shared" ref="EQ15" si="1391">EP15-EP23</f>
        <v>-8.76</v>
      </c>
      <c r="ER15" s="88">
        <f t="shared" ref="ER15" si="1392">EQ15/EQ23</f>
        <v>-0.92</v>
      </c>
      <c r="ES15" s="89">
        <f t="shared" ref="ES15" si="1393">RANK(ER15,ER4:ER22,0)</f>
        <v>16</v>
      </c>
      <c r="ET15" s="103">
        <f t="shared" si="100"/>
        <v>2.5099999999999998</v>
      </c>
      <c r="EU15" s="103">
        <f t="shared" ref="EU15:EV15" si="1394">ET15-ET23</f>
        <v>6.13</v>
      </c>
      <c r="EV15" s="104">
        <f t="shared" si="1394"/>
        <v>-7.45</v>
      </c>
      <c r="EW15" s="105">
        <f t="shared" ref="EW15" si="1395">RANK(EV15,EV4:EV22,0)</f>
        <v>5</v>
      </c>
      <c r="EX15" s="102">
        <f t="shared" si="103"/>
        <v>49.7</v>
      </c>
      <c r="EY15" s="105">
        <f t="shared" ref="EY15" si="1396">RANK(EX15,EX4:EX22,0)</f>
        <v>2</v>
      </c>
      <c r="EZ15" s="92">
        <v>0</v>
      </c>
      <c r="FA15" s="90">
        <v>28.23</v>
      </c>
      <c r="FB15" s="87">
        <f t="shared" ref="FB15" si="1397">FA15-FA23</f>
        <v>23.29</v>
      </c>
      <c r="FC15" s="88">
        <f t="shared" ref="FC15" si="1398">FB15/FB23</f>
        <v>2.42</v>
      </c>
      <c r="FD15" s="89">
        <f t="shared" ref="FD15" si="1399">RANK(FC15,FC4:FC22,0)</f>
        <v>1</v>
      </c>
      <c r="FE15" s="103">
        <f t="shared" si="108"/>
        <v>28.23</v>
      </c>
      <c r="FF15" s="103">
        <f t="shared" ref="FF15:FG15" si="1400">FE15-FE23</f>
        <v>24.95</v>
      </c>
      <c r="FG15" s="104">
        <f t="shared" si="1400"/>
        <v>16.670000000000002</v>
      </c>
      <c r="FH15" s="105">
        <f t="shared" ref="FH15" si="1401">RANK(FG15,FG4:FG22,0)</f>
        <v>1</v>
      </c>
      <c r="FI15" s="102">
        <f t="shared" si="111"/>
        <v>0</v>
      </c>
      <c r="FJ15" s="105">
        <f t="shared" ref="FJ15" si="1402">RANK(FI15,FI4:FI22,0)</f>
        <v>1</v>
      </c>
      <c r="FK15" s="92">
        <v>1615.86</v>
      </c>
      <c r="FL15" s="90">
        <v>6957.66</v>
      </c>
      <c r="FM15" s="87">
        <f t="shared" ref="FM15" si="1403">FL15-FL23</f>
        <v>-1059.1300000000001</v>
      </c>
      <c r="FN15" s="88">
        <f t="shared" ref="FN15" si="1404">FM15/FM23</f>
        <v>-0.17</v>
      </c>
      <c r="FO15" s="89">
        <f t="shared" ref="FO15" si="1405">RANK(FN15,FN4:FN22,0)</f>
        <v>8</v>
      </c>
      <c r="FP15" s="103">
        <f t="shared" si="116"/>
        <v>5341.8</v>
      </c>
      <c r="FQ15" s="103">
        <f t="shared" ref="FQ15:FR15" si="1406">FP15-FP23</f>
        <v>5257.46</v>
      </c>
      <c r="FR15" s="104">
        <f t="shared" si="1406"/>
        <v>529.09</v>
      </c>
      <c r="FS15" s="105">
        <f t="shared" ref="FS15" si="1407">RANK(FR15,FR4:FR22,0)</f>
        <v>2</v>
      </c>
      <c r="FT15" s="102">
        <f t="shared" si="119"/>
        <v>330.59</v>
      </c>
      <c r="FU15" s="105">
        <f t="shared" ref="FU15" si="1408">RANK(FT15,FT4:FT22,0)</f>
        <v>3</v>
      </c>
      <c r="FV15" s="92">
        <v>5</v>
      </c>
      <c r="FW15" s="90">
        <v>6</v>
      </c>
      <c r="FX15" s="87">
        <f t="shared" ref="FX15" si="1409">FW15-FW23</f>
        <v>1.05</v>
      </c>
      <c r="FY15" s="88">
        <f t="shared" ref="FY15" si="1410">FX15/FX23</f>
        <v>0.2</v>
      </c>
      <c r="FZ15" s="89">
        <f t="shared" ref="FZ15" si="1411">RANK(FY15,FY4:FY22,0)</f>
        <v>6</v>
      </c>
      <c r="GA15" s="103">
        <f t="shared" si="124"/>
        <v>1</v>
      </c>
      <c r="GB15" s="103">
        <f t="shared" ref="GB15:GC15" si="1412">GA15-GA23</f>
        <v>1.95</v>
      </c>
      <c r="GC15" s="104">
        <f t="shared" si="1412"/>
        <v>-0.61</v>
      </c>
      <c r="GD15" s="105">
        <f t="shared" ref="GD15" si="1413">RANK(GC15,GC4:GC22,0)</f>
        <v>4</v>
      </c>
      <c r="GE15" s="102">
        <f t="shared" si="127"/>
        <v>20</v>
      </c>
      <c r="GF15" s="105">
        <f t="shared" ref="GF15" si="1414">RANK(GE15,GE4:GE22,0)</f>
        <v>3</v>
      </c>
      <c r="GG15" s="92">
        <v>310000</v>
      </c>
      <c r="GH15" s="90">
        <v>475000</v>
      </c>
      <c r="GI15" s="87">
        <f t="shared" ref="GI15" si="1415">GH15-GH23</f>
        <v>-8778363.1600000001</v>
      </c>
      <c r="GJ15" s="88">
        <f t="shared" ref="GJ15" si="1416">GI15/GI23</f>
        <v>-0.25</v>
      </c>
      <c r="GK15" s="89">
        <f t="shared" ref="GK15" si="1417">RANK(GJ15,GJ4:GJ22,0)</f>
        <v>9</v>
      </c>
      <c r="GL15" s="103">
        <f t="shared" si="132"/>
        <v>165000</v>
      </c>
      <c r="GM15" s="103">
        <f t="shared" ref="GM15:GN15" si="1418">GL15-GL23</f>
        <v>-7903100</v>
      </c>
      <c r="GN15" s="104">
        <f t="shared" si="1418"/>
        <v>-42902681.039999999</v>
      </c>
      <c r="GO15" s="105">
        <f t="shared" ref="GO15" si="1419">RANK(GN15,GN4:GN22,0)</f>
        <v>7</v>
      </c>
      <c r="GP15" s="102">
        <f t="shared" si="135"/>
        <v>53.23</v>
      </c>
      <c r="GQ15" s="105">
        <f t="shared" ref="GQ15" si="1420">RANK(GP15,GP4:GP22,0)</f>
        <v>7</v>
      </c>
      <c r="GR15" s="129">
        <v>3</v>
      </c>
      <c r="GS15" s="130">
        <v>3</v>
      </c>
      <c r="GT15" s="123">
        <f t="shared" ref="GT15" si="1421">GS15-GS23</f>
        <v>1</v>
      </c>
      <c r="GU15" s="124">
        <f t="shared" ref="GU15" si="1422">GT15/GT23</f>
        <v>0.3</v>
      </c>
      <c r="GV15" s="125">
        <f>RANK(GU15,GU4:GU22,1)</f>
        <v>14</v>
      </c>
      <c r="GW15" s="126">
        <f t="shared" si="139"/>
        <v>0</v>
      </c>
      <c r="GX15" s="126">
        <f t="shared" ref="GX15:GY15" si="1423">GW15-GW23</f>
        <v>4.05</v>
      </c>
      <c r="GY15" s="127">
        <f t="shared" si="1423"/>
        <v>-5.73</v>
      </c>
      <c r="GZ15" s="128">
        <f>RANK(GY15,GY4:GY22,1)</f>
        <v>8</v>
      </c>
      <c r="HA15" s="120">
        <f t="shared" si="141"/>
        <v>0</v>
      </c>
      <c r="HB15" s="128">
        <f>RANK(HA15,HA4:HA22,1)</f>
        <v>8</v>
      </c>
      <c r="HC15" s="92">
        <v>98.01</v>
      </c>
      <c r="HD15" s="90">
        <v>98.79</v>
      </c>
      <c r="HE15" s="87">
        <f t="shared" ref="HE15" si="1424">HD15-HD23</f>
        <v>3.27</v>
      </c>
      <c r="HF15" s="88">
        <f t="shared" ref="HF15" si="1425">HE15/HE23</f>
        <v>0.35</v>
      </c>
      <c r="HG15" s="89">
        <f t="shared" ref="HG15" si="1426">RANK(HF15,HF4:HF22,0)</f>
        <v>10</v>
      </c>
      <c r="HH15" s="103">
        <f t="shared" si="144"/>
        <v>0.78</v>
      </c>
      <c r="HI15" s="103">
        <f t="shared" ref="HI15:HJ15" si="1427">HH15-HH23</f>
        <v>2.42</v>
      </c>
      <c r="HJ15" s="104">
        <f t="shared" si="1427"/>
        <v>-5</v>
      </c>
      <c r="HK15" s="105">
        <f t="shared" ref="HK15" si="1428">RANK(HJ15,HJ4:HJ22,0)</f>
        <v>3</v>
      </c>
      <c r="HL15" s="102">
        <f t="shared" si="147"/>
        <v>0.8</v>
      </c>
      <c r="HM15" s="105">
        <f t="shared" ref="HM15" si="1429">RANK(HL15,HL4:HL22,0)</f>
        <v>3</v>
      </c>
      <c r="HN15" s="92">
        <v>98.1</v>
      </c>
      <c r="HO15" s="90">
        <v>98.42</v>
      </c>
      <c r="HP15" s="87">
        <f t="shared" ref="HP15" si="1430">HO15-HO23</f>
        <v>3.55</v>
      </c>
      <c r="HQ15" s="88">
        <f t="shared" ref="HQ15" si="1431">HP15/HP23</f>
        <v>0.3</v>
      </c>
      <c r="HR15" s="89">
        <f t="shared" ref="HR15" si="1432">RANK(HQ15,HQ4:HQ22,0)</f>
        <v>10</v>
      </c>
      <c r="HS15" s="103">
        <f t="shared" si="151"/>
        <v>0.32</v>
      </c>
      <c r="HT15" s="103">
        <f t="shared" ref="HT15:HU15" si="1433">HS15-HS23</f>
        <v>-0.13</v>
      </c>
      <c r="HU15" s="104">
        <f t="shared" si="1433"/>
        <v>-1.2</v>
      </c>
      <c r="HV15" s="105">
        <f t="shared" ref="HV15" si="1434">RANK(HU15,HU4:HU22,0)</f>
        <v>5</v>
      </c>
      <c r="HW15" s="102">
        <f t="shared" si="154"/>
        <v>0.33</v>
      </c>
      <c r="HX15" s="105">
        <f t="shared" ref="HX15" si="1435">RANK(HW15,HW4:HW22,0)</f>
        <v>5</v>
      </c>
      <c r="HY15" s="158">
        <f t="shared" si="272"/>
        <v>177</v>
      </c>
      <c r="HZ15" s="159">
        <f>RANK(HY15,HY4:HY22,1)</f>
        <v>6</v>
      </c>
      <c r="IA15" s="160">
        <f t="shared" si="273"/>
        <v>138</v>
      </c>
      <c r="IB15" s="159">
        <f>RANK(IA15,IA4:IA22,1)</f>
        <v>1</v>
      </c>
      <c r="IC15" s="160">
        <f t="shared" si="274"/>
        <v>130</v>
      </c>
      <c r="ID15" s="152">
        <f>RANK(IC15,IC4:IC22,1)</f>
        <v>1</v>
      </c>
      <c r="IE15" s="159">
        <f t="shared" si="275"/>
        <v>8</v>
      </c>
      <c r="IF15" s="153">
        <f>RANK(IE15,IE4:IE22,1)</f>
        <v>1</v>
      </c>
      <c r="IG15" s="168" t="s">
        <v>49</v>
      </c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  <c r="KH15" s="69"/>
      <c r="KI15" s="69"/>
      <c r="KJ15" s="69"/>
      <c r="KK15" s="69"/>
      <c r="KL15" s="69"/>
      <c r="KM15" s="69"/>
      <c r="KN15" s="69"/>
      <c r="KO15" s="69"/>
      <c r="KP15" s="69"/>
      <c r="KQ15" s="69"/>
      <c r="KR15" s="69"/>
      <c r="KS15" s="69"/>
      <c r="KT15" s="69"/>
      <c r="KU15" s="69"/>
      <c r="KV15" s="69"/>
      <c r="KW15" s="69"/>
      <c r="KX15" s="69"/>
      <c r="KY15" s="69"/>
      <c r="KZ15" s="69"/>
      <c r="LA15" s="69"/>
      <c r="LB15" s="69"/>
      <c r="LC15" s="69"/>
      <c r="LD15" s="69"/>
      <c r="LE15" s="69"/>
      <c r="LF15" s="69"/>
      <c r="LG15" s="69"/>
      <c r="LH15" s="69"/>
      <c r="LI15" s="69"/>
      <c r="LJ15" s="69"/>
      <c r="LK15" s="69"/>
      <c r="LL15" s="69"/>
      <c r="LM15" s="69"/>
      <c r="LN15" s="69"/>
      <c r="LO15" s="69"/>
      <c r="LP15" s="69"/>
      <c r="LQ15" s="69"/>
      <c r="LR15" s="69"/>
      <c r="LS15" s="69"/>
      <c r="LT15" s="69"/>
      <c r="LU15" s="69"/>
      <c r="LV15" s="69"/>
      <c r="LW15" s="69"/>
      <c r="LX15" s="69"/>
      <c r="LY15" s="69"/>
      <c r="LZ15" s="69"/>
      <c r="MA15" s="69"/>
      <c r="MB15" s="69"/>
      <c r="MC15" s="69"/>
      <c r="MD15" s="69"/>
      <c r="ME15" s="69"/>
      <c r="MF15" s="69"/>
      <c r="MG15" s="69"/>
      <c r="MH15" s="69"/>
      <c r="MI15" s="69"/>
      <c r="MJ15" s="69"/>
      <c r="MK15" s="69"/>
      <c r="ML15" s="69"/>
      <c r="MM15" s="69"/>
    </row>
    <row r="16" spans="1:351" s="84" customFormat="1" x14ac:dyDescent="0.2">
      <c r="A16" s="76" t="s">
        <v>50</v>
      </c>
      <c r="B16" s="92">
        <v>67.78</v>
      </c>
      <c r="C16" s="90">
        <v>67.78</v>
      </c>
      <c r="D16" s="87">
        <f>C16-C23</f>
        <v>16.649999999999999</v>
      </c>
      <c r="E16" s="88">
        <f>D16/D23</f>
        <v>0.92</v>
      </c>
      <c r="F16" s="89">
        <f>RANK(E16,E4:E22,0)</f>
        <v>4</v>
      </c>
      <c r="G16" s="103">
        <f t="shared" si="0"/>
        <v>0</v>
      </c>
      <c r="H16" s="103">
        <f>G16-G23</f>
        <v>-0.5</v>
      </c>
      <c r="I16" s="104">
        <f>H16-H23</f>
        <v>-2.46</v>
      </c>
      <c r="J16" s="105">
        <f>RANK(I16,I4:I22,0)</f>
        <v>6</v>
      </c>
      <c r="K16" s="102">
        <f t="shared" si="1"/>
        <v>0</v>
      </c>
      <c r="L16" s="105">
        <f>RANK(K16,K4:K22,0)</f>
        <v>6</v>
      </c>
      <c r="M16" s="92">
        <v>240</v>
      </c>
      <c r="N16" s="90">
        <v>869</v>
      </c>
      <c r="O16" s="87">
        <f t="shared" ref="O16" si="1436">N16-N23</f>
        <v>-50.84</v>
      </c>
      <c r="P16" s="88">
        <f t="shared" ref="P16" si="1437">O16/O23</f>
        <v>-0.04</v>
      </c>
      <c r="Q16" s="89">
        <f t="shared" ref="Q16" si="1438">RANK(P16,P4:P22,0)</f>
        <v>7</v>
      </c>
      <c r="R16" s="103">
        <f t="shared" si="5"/>
        <v>629</v>
      </c>
      <c r="S16" s="103">
        <f t="shared" ref="S16:T16" si="1439">R16-R23</f>
        <v>386.95</v>
      </c>
      <c r="T16" s="104">
        <f t="shared" si="1439"/>
        <v>-241.27</v>
      </c>
      <c r="U16" s="105">
        <f t="shared" ref="U16" si="1440">RANK(T16,T4:T22,0)</f>
        <v>5</v>
      </c>
      <c r="V16" s="102">
        <f t="shared" si="8"/>
        <v>262.08</v>
      </c>
      <c r="W16" s="105">
        <f t="shared" ref="W16" si="1441">RANK(V16,V4:V22,0)</f>
        <v>3</v>
      </c>
      <c r="X16" s="92">
        <v>29.09</v>
      </c>
      <c r="Y16" s="90">
        <v>28.9</v>
      </c>
      <c r="Z16" s="87">
        <f t="shared" ref="Z16" si="1442">Y16-Y23</f>
        <v>-1.74</v>
      </c>
      <c r="AA16" s="88">
        <f t="shared" ref="AA16" si="1443">Z16/Z23</f>
        <v>-0.33</v>
      </c>
      <c r="AB16" s="89">
        <f t="shared" ref="AB16" si="1444">RANK(AA16,AA4:AA22,0)</f>
        <v>11</v>
      </c>
      <c r="AC16" s="103">
        <f t="shared" si="13"/>
        <v>-0.19</v>
      </c>
      <c r="AD16" s="103">
        <f t="shared" ref="AD16:AE16" si="1445">AC16-AC23</f>
        <v>-0.56999999999999995</v>
      </c>
      <c r="AE16" s="104">
        <f t="shared" si="1445"/>
        <v>-0.95</v>
      </c>
      <c r="AF16" s="105">
        <f t="shared" ref="AF16" si="1446">RANK(AE16,AE4:AE22,0)</f>
        <v>19</v>
      </c>
      <c r="AG16" s="102">
        <f t="shared" si="16"/>
        <v>-0.65</v>
      </c>
      <c r="AH16" s="105">
        <f t="shared" ref="AH16" si="1447">RANK(AG16,AG4:AG22,0)</f>
        <v>19</v>
      </c>
      <c r="AI16" s="92">
        <v>28.57</v>
      </c>
      <c r="AJ16" s="90">
        <v>90.52</v>
      </c>
      <c r="AK16" s="87">
        <f t="shared" ref="AK16" si="1448">AJ16-AJ23</f>
        <v>-35.86</v>
      </c>
      <c r="AL16" s="88">
        <f t="shared" ref="AL16" si="1449">AK16/AK23</f>
        <v>-0.28000000000000003</v>
      </c>
      <c r="AM16" s="89">
        <f t="shared" ref="AM16" si="1450">RANK(AL16,AL4:AL22,0)</f>
        <v>12</v>
      </c>
      <c r="AN16" s="103">
        <f t="shared" si="21"/>
        <v>61.95</v>
      </c>
      <c r="AO16" s="103">
        <f t="shared" ref="AO16:AP16" si="1451">AN16-AN23</f>
        <v>12.57</v>
      </c>
      <c r="AP16" s="104">
        <f t="shared" si="1451"/>
        <v>-66.87</v>
      </c>
      <c r="AQ16" s="105">
        <f t="shared" ref="AQ16" si="1452">RANK(AP16,AP4:AP22,0)</f>
        <v>8</v>
      </c>
      <c r="AR16" s="102">
        <f t="shared" si="24"/>
        <v>216.84</v>
      </c>
      <c r="AS16" s="105">
        <f t="shared" ref="AS16" si="1453">RANK(AR16,AR4:AR22,0)</f>
        <v>5</v>
      </c>
      <c r="AT16" s="92">
        <v>0</v>
      </c>
      <c r="AU16" s="90">
        <v>53.72</v>
      </c>
      <c r="AV16" s="87">
        <f t="shared" ref="AV16" si="1454">AU16-AU23</f>
        <v>18.05</v>
      </c>
      <c r="AW16" s="88">
        <f t="shared" ref="AW16" si="1455">AV16/AV23</f>
        <v>0.67</v>
      </c>
      <c r="AX16" s="89">
        <f t="shared" ref="AX16" si="1456">RANK(AW16,AW4:AW22,0)</f>
        <v>5</v>
      </c>
      <c r="AY16" s="103">
        <f t="shared" si="29"/>
        <v>53.72</v>
      </c>
      <c r="AZ16" s="103">
        <f t="shared" ref="AZ16:BA16" si="1457">AY16-AY23</f>
        <v>25.7</v>
      </c>
      <c r="BA16" s="104">
        <f t="shared" si="1457"/>
        <v>-1.87</v>
      </c>
      <c r="BB16" s="105">
        <f t="shared" ref="BB16" si="1458">RANK(BA16,BA4:BA22,0)</f>
        <v>4</v>
      </c>
      <c r="BC16" s="102">
        <f t="shared" si="32"/>
        <v>0</v>
      </c>
      <c r="BD16" s="105">
        <f t="shared" ref="BD16" si="1459">RANK(BC16,BC4:BC22,0)</f>
        <v>6</v>
      </c>
      <c r="BE16" s="92">
        <v>87.5</v>
      </c>
      <c r="BF16" s="90">
        <v>89.95</v>
      </c>
      <c r="BG16" s="87">
        <f t="shared" ref="BG16" si="1460">BF16-BF23</f>
        <v>8.2899999999999991</v>
      </c>
      <c r="BH16" s="88">
        <f t="shared" ref="BH16" si="1461">BG16/BG23</f>
        <v>0.65</v>
      </c>
      <c r="BI16" s="89">
        <f t="shared" ref="BI16" si="1462">RANK(BH16,BH4:BH22,0)</f>
        <v>5</v>
      </c>
      <c r="BJ16" s="103">
        <f t="shared" si="37"/>
        <v>2.4500000000000002</v>
      </c>
      <c r="BK16" s="103">
        <f t="shared" ref="BK16:BL16" si="1463">BJ16-BJ23</f>
        <v>-3.31</v>
      </c>
      <c r="BL16" s="104">
        <f t="shared" si="1463"/>
        <v>-14.8</v>
      </c>
      <c r="BM16" s="105">
        <f t="shared" ref="BM16" si="1464">RANK(BL16,BL4:BL22,0)</f>
        <v>8</v>
      </c>
      <c r="BN16" s="102">
        <f t="shared" si="40"/>
        <v>2.8</v>
      </c>
      <c r="BO16" s="105">
        <f t="shared" ref="BO16" si="1465">RANK(BN16,BN4:BN22,0)</f>
        <v>9</v>
      </c>
      <c r="BP16" s="92">
        <v>2.62</v>
      </c>
      <c r="BQ16" s="90">
        <v>2.64</v>
      </c>
      <c r="BR16" s="87">
        <f t="shared" ref="BR16" si="1466">BQ16-BQ23</f>
        <v>0.61</v>
      </c>
      <c r="BS16" s="88">
        <f t="shared" ref="BS16" si="1467">BR16/BR23</f>
        <v>0.56000000000000005</v>
      </c>
      <c r="BT16" s="89">
        <f t="shared" ref="BT16" si="1468">RANK(BS16,BS4:BS22,0)</f>
        <v>4</v>
      </c>
      <c r="BU16" s="103">
        <f t="shared" si="45"/>
        <v>0.02</v>
      </c>
      <c r="BV16" s="103">
        <f t="shared" ref="BV16:BW16" si="1469">BU16-BU23</f>
        <v>0.68</v>
      </c>
      <c r="BW16" s="104">
        <f t="shared" si="1469"/>
        <v>-2.14</v>
      </c>
      <c r="BX16" s="105">
        <f t="shared" ref="BX16" si="1470">RANK(BW16,BW4:BW22,0)</f>
        <v>4</v>
      </c>
      <c r="BY16" s="102">
        <f t="shared" si="48"/>
        <v>0.76</v>
      </c>
      <c r="BZ16" s="105">
        <f t="shared" ref="BZ16" si="1471">RANK(BY16,BY4:BY22,0)</f>
        <v>4</v>
      </c>
      <c r="CA16" s="92">
        <v>100.8</v>
      </c>
      <c r="CB16" s="90">
        <v>101.79</v>
      </c>
      <c r="CC16" s="87">
        <f t="shared" ref="CC16" si="1472">CB16-CB23</f>
        <v>1.23</v>
      </c>
      <c r="CD16" s="88">
        <f t="shared" ref="CD16" si="1473">CC16/CC23</f>
        <v>0.85</v>
      </c>
      <c r="CE16" s="89">
        <f t="shared" ref="CE16" si="1474">RANK(CD16,CD4:CD22,0)</f>
        <v>4</v>
      </c>
      <c r="CF16" s="103">
        <f t="shared" si="53"/>
        <v>0.99</v>
      </c>
      <c r="CG16" s="103">
        <f t="shared" ref="CG16:CH16" si="1475">CF16-CF23</f>
        <v>1.26</v>
      </c>
      <c r="CH16" s="104">
        <f t="shared" si="1475"/>
        <v>-0.33</v>
      </c>
      <c r="CI16" s="105">
        <f t="shared" ref="CI16" si="1476">RANK(CH16,CH4:CH22,0)</f>
        <v>4</v>
      </c>
      <c r="CJ16" s="102">
        <f t="shared" si="56"/>
        <v>0.98</v>
      </c>
      <c r="CK16" s="105">
        <f t="shared" ref="CK16" si="1477">RANK(CJ16,CJ4:CJ22,0)</f>
        <v>4</v>
      </c>
      <c r="CL16" s="92">
        <v>24.12</v>
      </c>
      <c r="CM16" s="90">
        <v>23.86</v>
      </c>
      <c r="CN16" s="87">
        <f t="shared" ref="CN16" si="1478">CM16-CM23</f>
        <v>7.18</v>
      </c>
      <c r="CO16" s="88">
        <f t="shared" ref="CO16" si="1479">CN16/CN23</f>
        <v>3.08</v>
      </c>
      <c r="CP16" s="89">
        <f t="shared" ref="CP16" si="1480">RANK(CO16,CO4:CO22,0)</f>
        <v>1</v>
      </c>
      <c r="CQ16" s="103">
        <f t="shared" si="61"/>
        <v>-0.26</v>
      </c>
      <c r="CR16" s="103">
        <f t="shared" ref="CR16:CS16" si="1481">CQ16-CQ23</f>
        <v>0.86</v>
      </c>
      <c r="CS16" s="104">
        <f t="shared" si="1481"/>
        <v>-1.24</v>
      </c>
      <c r="CT16" s="105">
        <f t="shared" ref="CT16" si="1482">RANK(CS16,CS4:CS22,0)</f>
        <v>8</v>
      </c>
      <c r="CU16" s="102">
        <f t="shared" si="64"/>
        <v>-1.08</v>
      </c>
      <c r="CV16" s="105">
        <f t="shared" ref="CV16" si="1483">RANK(CU16,CU4:CU22,0)</f>
        <v>7</v>
      </c>
      <c r="CW16" s="92">
        <v>4.37</v>
      </c>
      <c r="CX16" s="90">
        <v>4.37</v>
      </c>
      <c r="CY16" s="87">
        <f t="shared" ref="CY16" si="1484">CX16-CX23</f>
        <v>-2.42</v>
      </c>
      <c r="CZ16" s="88">
        <f t="shared" ref="CZ16" si="1485">CY16/CY23</f>
        <v>-0.67</v>
      </c>
      <c r="DA16" s="89">
        <f t="shared" ref="DA16" si="1486">RANK(CZ16,CZ4:CZ22,0)</f>
        <v>14</v>
      </c>
      <c r="DB16" s="103">
        <f t="shared" si="69"/>
        <v>0</v>
      </c>
      <c r="DC16" s="103">
        <f t="shared" ref="DC16:DD16" si="1487">DB16-DB23</f>
        <v>-0.83</v>
      </c>
      <c r="DD16" s="104">
        <f t="shared" si="1487"/>
        <v>-2.4900000000000002</v>
      </c>
      <c r="DE16" s="105">
        <f t="shared" ref="DE16" si="1488">RANK(DD16,DD4:DD22,0)</f>
        <v>15</v>
      </c>
      <c r="DF16" s="102">
        <f t="shared" si="72"/>
        <v>0</v>
      </c>
      <c r="DG16" s="105">
        <f t="shared" ref="DG16" si="1489">RANK(DF16,DF4:DF22,0)</f>
        <v>15</v>
      </c>
      <c r="DH16" s="92">
        <v>131.79</v>
      </c>
      <c r="DI16" s="90">
        <v>129.91</v>
      </c>
      <c r="DJ16" s="87">
        <f t="shared" ref="DJ16" si="1490">DI16-DI23</f>
        <v>14.07</v>
      </c>
      <c r="DK16" s="88">
        <f t="shared" ref="DK16" si="1491">DJ16/DJ23</f>
        <v>0.91</v>
      </c>
      <c r="DL16" s="89">
        <f t="shared" ref="DL16" si="1492">RANK(DK16,DK4:DK22,0)</f>
        <v>4</v>
      </c>
      <c r="DM16" s="103">
        <f t="shared" si="77"/>
        <v>-1.88</v>
      </c>
      <c r="DN16" s="103">
        <f t="shared" ref="DN16:DO16" si="1493">DM16-DM23</f>
        <v>-3.67</v>
      </c>
      <c r="DO16" s="104">
        <f t="shared" si="1493"/>
        <v>-16.39</v>
      </c>
      <c r="DP16" s="105">
        <f t="shared" ref="DP16" si="1494">RANK(DO16,DO4:DO22,0)</f>
        <v>16</v>
      </c>
      <c r="DQ16" s="102">
        <f t="shared" si="80"/>
        <v>-1.43</v>
      </c>
      <c r="DR16" s="105">
        <f t="shared" ref="DR16" si="1495">RANK(DQ16,DQ4:DQ22,0)</f>
        <v>16</v>
      </c>
      <c r="DS16" s="92">
        <v>0</v>
      </c>
      <c r="DT16" s="90">
        <v>0</v>
      </c>
      <c r="DU16" s="87">
        <f t="shared" ref="DU16" si="1496">DT16-DT23</f>
        <v>0</v>
      </c>
      <c r="DV16" s="88">
        <f>IF(DU23=0,0,DU16/DU23)</f>
        <v>0</v>
      </c>
      <c r="DW16" s="89">
        <f t="shared" ref="DW16" si="1497">RANK(DV16,DV4:DV22,0)</f>
        <v>1</v>
      </c>
      <c r="DX16" s="103">
        <f t="shared" si="84"/>
        <v>0</v>
      </c>
      <c r="DY16" s="103">
        <f t="shared" ref="DY16:DZ16" si="1498">DX16-DX23</f>
        <v>0</v>
      </c>
      <c r="DZ16" s="104">
        <f t="shared" si="1498"/>
        <v>0</v>
      </c>
      <c r="EA16" s="105">
        <f t="shared" ref="EA16" si="1499">RANK(DZ16,DZ4:DZ22,0)</f>
        <v>1</v>
      </c>
      <c r="EB16" s="102">
        <f t="shared" si="87"/>
        <v>0</v>
      </c>
      <c r="EC16" s="105">
        <f t="shared" ref="EC16" si="1500">RANK(EB16,EB4:EB22,0)</f>
        <v>1</v>
      </c>
      <c r="ED16" s="92">
        <v>6.4453125</v>
      </c>
      <c r="EE16" s="90">
        <v>6.73</v>
      </c>
      <c r="EF16" s="87">
        <f t="shared" ref="EF16" si="1501">EE16-EE23</f>
        <v>-7.74</v>
      </c>
      <c r="EG16" s="88">
        <f t="shared" ref="EG16" si="1502">EF16/EF23</f>
        <v>-0.91</v>
      </c>
      <c r="EH16" s="89">
        <f t="shared" ref="EH16" si="1503">RANK(EG16,EG4:EG22,0)</f>
        <v>15</v>
      </c>
      <c r="EI16" s="103">
        <f t="shared" si="92"/>
        <v>0.28000000000000003</v>
      </c>
      <c r="EJ16" s="103">
        <f t="shared" ref="EJ16:EK16" si="1504">EI16-EI23</f>
        <v>2.17</v>
      </c>
      <c r="EK16" s="104">
        <f t="shared" si="1504"/>
        <v>-0.67</v>
      </c>
      <c r="EL16" s="105">
        <f t="shared" ref="EL16" si="1505">RANK(EK16,EK4:EK22,0)</f>
        <v>6</v>
      </c>
      <c r="EM16" s="102">
        <f t="shared" si="95"/>
        <v>4.42</v>
      </c>
      <c r="EN16" s="105">
        <f t="shared" ref="EN16" si="1506">RANK(EM16,EM4:EM22,0)</f>
        <v>5</v>
      </c>
      <c r="EO16" s="92">
        <v>7.4</v>
      </c>
      <c r="EP16" s="90">
        <v>6.65</v>
      </c>
      <c r="EQ16" s="87">
        <f t="shared" ref="EQ16" si="1507">EP16-EP23</f>
        <v>-9.67</v>
      </c>
      <c r="ER16" s="88">
        <f t="shared" ref="ER16" si="1508">EQ16/EQ23</f>
        <v>-1.01</v>
      </c>
      <c r="ES16" s="89">
        <f t="shared" ref="ES16" si="1509">RANK(ER16,ER4:ER22,0)</f>
        <v>18</v>
      </c>
      <c r="ET16" s="103">
        <f t="shared" si="100"/>
        <v>-0.75</v>
      </c>
      <c r="EU16" s="103">
        <f t="shared" ref="EU16:EV16" si="1510">ET16-ET23</f>
        <v>2.87</v>
      </c>
      <c r="EV16" s="104">
        <f t="shared" si="1510"/>
        <v>-10.71</v>
      </c>
      <c r="EW16" s="105">
        <f t="shared" ref="EW16" si="1511">RANK(EV16,EV4:EV22,0)</f>
        <v>13</v>
      </c>
      <c r="EX16" s="102">
        <f t="shared" si="103"/>
        <v>-10.14</v>
      </c>
      <c r="EY16" s="105">
        <f t="shared" ref="EY16" si="1512">RANK(EX16,EX4:EX22,0)</f>
        <v>15</v>
      </c>
      <c r="EZ16" s="92">
        <v>27.03</v>
      </c>
      <c r="FA16" s="90">
        <v>26.62</v>
      </c>
      <c r="FB16" s="87">
        <f t="shared" ref="FB16" si="1513">FA16-FA23</f>
        <v>21.68</v>
      </c>
      <c r="FC16" s="88">
        <f t="shared" ref="FC16" si="1514">FB16/FB23</f>
        <v>2.25</v>
      </c>
      <c r="FD16" s="89">
        <f t="shared" ref="FD16" si="1515">RANK(FC16,FC4:FC22,0)</f>
        <v>2</v>
      </c>
      <c r="FE16" s="103">
        <f t="shared" si="108"/>
        <v>-0.41</v>
      </c>
      <c r="FF16" s="103">
        <f t="shared" ref="FF16:FG16" si="1516">FE16-FE23</f>
        <v>-3.69</v>
      </c>
      <c r="FG16" s="104">
        <f t="shared" si="1516"/>
        <v>-11.97</v>
      </c>
      <c r="FH16" s="105">
        <f t="shared" ref="FH16" si="1517">RANK(FG16,FG4:FG22,0)</f>
        <v>19</v>
      </c>
      <c r="FI16" s="102">
        <f t="shared" si="111"/>
        <v>-1.52</v>
      </c>
      <c r="FJ16" s="105">
        <f t="shared" ref="FJ16" si="1518">RANK(FI16,FI4:FI22,0)</f>
        <v>17</v>
      </c>
      <c r="FK16" s="92">
        <v>20958.82</v>
      </c>
      <c r="FL16" s="90">
        <v>27794.68</v>
      </c>
      <c r="FM16" s="87">
        <f t="shared" ref="FM16" si="1519">FL16-FL23</f>
        <v>19777.89</v>
      </c>
      <c r="FN16" s="88">
        <f t="shared" ref="FN16" si="1520">FM16/FM23</f>
        <v>3.24</v>
      </c>
      <c r="FO16" s="89">
        <f t="shared" ref="FO16" si="1521">RANK(FN16,FN4:FN22,0)</f>
        <v>1</v>
      </c>
      <c r="FP16" s="103">
        <f t="shared" si="116"/>
        <v>6835.86</v>
      </c>
      <c r="FQ16" s="103">
        <f t="shared" ref="FQ16:FR16" si="1522">FP16-FP23</f>
        <v>6751.52</v>
      </c>
      <c r="FR16" s="104">
        <f t="shared" si="1522"/>
        <v>2023.15</v>
      </c>
      <c r="FS16" s="105">
        <f t="shared" ref="FS16" si="1523">RANK(FR16,FR4:FR22,0)</f>
        <v>1</v>
      </c>
      <c r="FT16" s="102">
        <f t="shared" si="119"/>
        <v>32.619999999999997</v>
      </c>
      <c r="FU16" s="105">
        <f t="shared" ref="FU16" si="1524">RANK(FT16,FT4:FT22,0)</f>
        <v>8</v>
      </c>
      <c r="FV16" s="92">
        <v>12</v>
      </c>
      <c r="FW16" s="90">
        <v>7</v>
      </c>
      <c r="FX16" s="87">
        <f t="shared" ref="FX16" si="1525">FW16-FW23</f>
        <v>2.0499999999999998</v>
      </c>
      <c r="FY16" s="88">
        <f t="shared" ref="FY16" si="1526">FX16/FX23</f>
        <v>0.38</v>
      </c>
      <c r="FZ16" s="89">
        <f t="shared" ref="FZ16" si="1527">RANK(FY16,FY4:FY22,0)</f>
        <v>5</v>
      </c>
      <c r="GA16" s="103">
        <f t="shared" si="124"/>
        <v>-5</v>
      </c>
      <c r="GB16" s="103">
        <f t="shared" ref="GB16:GC16" si="1528">GA16-GA23</f>
        <v>-4.05</v>
      </c>
      <c r="GC16" s="104">
        <f t="shared" si="1528"/>
        <v>-6.61</v>
      </c>
      <c r="GD16" s="105">
        <f t="shared" ref="GD16" si="1529">RANK(GC16,GC4:GC22,0)</f>
        <v>19</v>
      </c>
      <c r="GE16" s="102">
        <f t="shared" si="127"/>
        <v>-41.67</v>
      </c>
      <c r="GF16" s="105">
        <f t="shared" ref="GF16" si="1530">RANK(GE16,GE4:GE22,0)</f>
        <v>11</v>
      </c>
      <c r="GG16" s="92">
        <v>2170000</v>
      </c>
      <c r="GH16" s="90">
        <v>1023900</v>
      </c>
      <c r="GI16" s="87">
        <f t="shared" ref="GI16" si="1531">GH16-GH23</f>
        <v>-8229463.1600000001</v>
      </c>
      <c r="GJ16" s="88">
        <f t="shared" ref="GJ16" si="1532">GI16/GI23</f>
        <v>-0.23</v>
      </c>
      <c r="GK16" s="89">
        <f t="shared" ref="GK16" si="1533">RANK(GJ16,GJ4:GJ22,0)</f>
        <v>6</v>
      </c>
      <c r="GL16" s="103">
        <f t="shared" si="132"/>
        <v>-1146100</v>
      </c>
      <c r="GM16" s="103">
        <f t="shared" ref="GM16:GN16" si="1534">GL16-GL23</f>
        <v>-9214200</v>
      </c>
      <c r="GN16" s="104">
        <f t="shared" si="1534"/>
        <v>-44213781.039999999</v>
      </c>
      <c r="GO16" s="105">
        <f t="shared" ref="GO16" si="1535">RANK(GN16,GN4:GN22,0)</f>
        <v>18</v>
      </c>
      <c r="GP16" s="102">
        <f t="shared" si="135"/>
        <v>-52.82</v>
      </c>
      <c r="GQ16" s="105">
        <f t="shared" ref="GQ16" si="1536">RANK(GP16,GP4:GP22,0)</f>
        <v>14</v>
      </c>
      <c r="GR16" s="129">
        <v>0</v>
      </c>
      <c r="GS16" s="130">
        <v>0</v>
      </c>
      <c r="GT16" s="123">
        <f t="shared" ref="GT16" si="1537">GS16-GS23</f>
        <v>-2</v>
      </c>
      <c r="GU16" s="124">
        <f t="shared" ref="GU16" si="1538">GT16/GT23</f>
        <v>-0.61</v>
      </c>
      <c r="GV16" s="125">
        <f>RANK(GU16,GU4:GU22,1)</f>
        <v>1</v>
      </c>
      <c r="GW16" s="126">
        <f t="shared" si="139"/>
        <v>0</v>
      </c>
      <c r="GX16" s="126">
        <f t="shared" ref="GX16:GY16" si="1539">GW16-GW23</f>
        <v>4.05</v>
      </c>
      <c r="GY16" s="127">
        <f t="shared" si="1539"/>
        <v>-5.73</v>
      </c>
      <c r="GZ16" s="128">
        <f>RANK(GY16,GY4:GY22,1)</f>
        <v>8</v>
      </c>
      <c r="HA16" s="120">
        <f t="shared" si="141"/>
        <v>0</v>
      </c>
      <c r="HB16" s="128">
        <f>RANK(HA16,HA4:HA22,1)</f>
        <v>8</v>
      </c>
      <c r="HC16" s="92">
        <v>100</v>
      </c>
      <c r="HD16" s="90">
        <v>100</v>
      </c>
      <c r="HE16" s="87">
        <f t="shared" ref="HE16" si="1540">HD16-HD23</f>
        <v>4.4800000000000004</v>
      </c>
      <c r="HF16" s="88">
        <f t="shared" ref="HF16" si="1541">HE16/HE23</f>
        <v>0.48</v>
      </c>
      <c r="HG16" s="89">
        <f t="shared" ref="HG16" si="1542">RANK(HF16,HF4:HF22,0)</f>
        <v>1</v>
      </c>
      <c r="HH16" s="103">
        <f t="shared" si="144"/>
        <v>0</v>
      </c>
      <c r="HI16" s="103">
        <f t="shared" ref="HI16:HJ16" si="1543">HH16-HH23</f>
        <v>1.64</v>
      </c>
      <c r="HJ16" s="104">
        <f t="shared" si="1543"/>
        <v>-5.78</v>
      </c>
      <c r="HK16" s="105">
        <f t="shared" ref="HK16" si="1544">RANK(HJ16,HJ4:HJ22,0)</f>
        <v>10</v>
      </c>
      <c r="HL16" s="102">
        <f t="shared" si="147"/>
        <v>0</v>
      </c>
      <c r="HM16" s="105">
        <f t="shared" ref="HM16" si="1545">RANK(HL16,HL4:HL22,0)</f>
        <v>10</v>
      </c>
      <c r="HN16" s="92">
        <v>100</v>
      </c>
      <c r="HO16" s="90">
        <v>100</v>
      </c>
      <c r="HP16" s="87">
        <f t="shared" ref="HP16" si="1546">HO16-HO23</f>
        <v>5.13</v>
      </c>
      <c r="HQ16" s="88">
        <f t="shared" ref="HQ16" si="1547">HP16/HP23</f>
        <v>0.43</v>
      </c>
      <c r="HR16" s="89">
        <f t="shared" ref="HR16" si="1548">RANK(HQ16,HQ4:HQ22,0)</f>
        <v>1</v>
      </c>
      <c r="HS16" s="103">
        <f t="shared" si="151"/>
        <v>0</v>
      </c>
      <c r="HT16" s="103">
        <f t="shared" ref="HT16:HU16" si="1549">HS16-HS23</f>
        <v>-0.45</v>
      </c>
      <c r="HU16" s="104">
        <f t="shared" si="1549"/>
        <v>-1.52</v>
      </c>
      <c r="HV16" s="105">
        <f t="shared" ref="HV16" si="1550">RANK(HU16,HU4:HU22,0)</f>
        <v>8</v>
      </c>
      <c r="HW16" s="102">
        <f t="shared" si="154"/>
        <v>0</v>
      </c>
      <c r="HX16" s="105">
        <f t="shared" ref="HX16" si="1551">RANK(HW16,HW4:HW22,0)</f>
        <v>8</v>
      </c>
      <c r="HY16" s="158">
        <f t="shared" si="272"/>
        <v>122</v>
      </c>
      <c r="HZ16" s="159">
        <f>RANK(HY16,HY4:HY22,1)</f>
        <v>1</v>
      </c>
      <c r="IA16" s="160">
        <f t="shared" si="273"/>
        <v>200</v>
      </c>
      <c r="IB16" s="159">
        <f>RANK(IA16,IA4:IA22,1)</f>
        <v>16</v>
      </c>
      <c r="IC16" s="160">
        <f t="shared" si="274"/>
        <v>191</v>
      </c>
      <c r="ID16" s="152">
        <f>RANK(IC16,IC4:IC22,1)</f>
        <v>17</v>
      </c>
      <c r="IE16" s="159">
        <f t="shared" si="275"/>
        <v>34</v>
      </c>
      <c r="IF16" s="153">
        <f>RANK(IE16,IE4:IE22,1)</f>
        <v>12</v>
      </c>
      <c r="IG16" s="168" t="s">
        <v>50</v>
      </c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  <c r="KH16" s="69"/>
      <c r="KI16" s="69"/>
      <c r="KJ16" s="69"/>
      <c r="KK16" s="69"/>
      <c r="KL16" s="69"/>
      <c r="KM16" s="69"/>
      <c r="KN16" s="69"/>
      <c r="KO16" s="69"/>
      <c r="KP16" s="69"/>
      <c r="KQ16" s="69"/>
      <c r="KR16" s="69"/>
      <c r="KS16" s="69"/>
      <c r="KT16" s="69"/>
      <c r="KU16" s="69"/>
      <c r="KV16" s="69"/>
      <c r="KW16" s="69"/>
      <c r="KX16" s="69"/>
      <c r="KY16" s="69"/>
      <c r="KZ16" s="69"/>
      <c r="LA16" s="69"/>
      <c r="LB16" s="69"/>
      <c r="LC16" s="69"/>
      <c r="LD16" s="69"/>
      <c r="LE16" s="69"/>
      <c r="LF16" s="69"/>
      <c r="LG16" s="69"/>
      <c r="LH16" s="69"/>
      <c r="LI16" s="69"/>
      <c r="LJ16" s="69"/>
      <c r="LK16" s="69"/>
      <c r="LL16" s="69"/>
      <c r="LM16" s="69"/>
      <c r="LN16" s="69"/>
      <c r="LO16" s="69"/>
      <c r="LP16" s="69"/>
      <c r="LQ16" s="69"/>
      <c r="LR16" s="69"/>
      <c r="LS16" s="69"/>
      <c r="LT16" s="69"/>
      <c r="LU16" s="69"/>
      <c r="LV16" s="69"/>
      <c r="LW16" s="69"/>
      <c r="LX16" s="69"/>
      <c r="LY16" s="69"/>
      <c r="LZ16" s="69"/>
      <c r="MA16" s="69"/>
      <c r="MB16" s="69"/>
      <c r="MC16" s="69"/>
      <c r="MD16" s="69"/>
      <c r="ME16" s="69"/>
      <c r="MF16" s="69"/>
      <c r="MG16" s="69"/>
      <c r="MH16" s="69"/>
      <c r="MI16" s="69"/>
      <c r="MJ16" s="69"/>
      <c r="MK16" s="69"/>
      <c r="ML16" s="69"/>
      <c r="MM16" s="69"/>
    </row>
    <row r="17" spans="1:352" s="84" customFormat="1" ht="12" customHeight="1" x14ac:dyDescent="0.2">
      <c r="A17" s="76" t="s">
        <v>51</v>
      </c>
      <c r="B17" s="92">
        <v>63.75</v>
      </c>
      <c r="C17" s="90">
        <v>63.75</v>
      </c>
      <c r="D17" s="87">
        <f>C17-C23</f>
        <v>12.62</v>
      </c>
      <c r="E17" s="88">
        <f>D17/D23</f>
        <v>0.69</v>
      </c>
      <c r="F17" s="89">
        <f>RANK(E17,E4:E22,0)</f>
        <v>5</v>
      </c>
      <c r="G17" s="103">
        <f t="shared" si="0"/>
        <v>0</v>
      </c>
      <c r="H17" s="103">
        <f>G17-G23</f>
        <v>-0.5</v>
      </c>
      <c r="I17" s="104">
        <f>H17-H23</f>
        <v>-2.46</v>
      </c>
      <c r="J17" s="105">
        <f>RANK(I17,I4:I22,0)</f>
        <v>6</v>
      </c>
      <c r="K17" s="102">
        <f t="shared" si="1"/>
        <v>0</v>
      </c>
      <c r="L17" s="105">
        <f>RANK(K17,K4:K22,0)</f>
        <v>6</v>
      </c>
      <c r="M17" s="92">
        <v>0</v>
      </c>
      <c r="N17" s="90">
        <v>0</v>
      </c>
      <c r="O17" s="87">
        <f t="shared" ref="O17" si="1552">N17-N23</f>
        <v>-919.84</v>
      </c>
      <c r="P17" s="88">
        <f t="shared" ref="P17" si="1553">O17/O23</f>
        <v>-0.8</v>
      </c>
      <c r="Q17" s="89">
        <f t="shared" ref="Q17" si="1554">RANK(P17,P4:P22,0)</f>
        <v>17</v>
      </c>
      <c r="R17" s="103">
        <f t="shared" si="5"/>
        <v>0</v>
      </c>
      <c r="S17" s="103">
        <f t="shared" ref="S17:T17" si="1555">R17-R23</f>
        <v>-242.05</v>
      </c>
      <c r="T17" s="104">
        <f t="shared" si="1555"/>
        <v>-870.27</v>
      </c>
      <c r="U17" s="105">
        <f t="shared" ref="U17" si="1556">RANK(T17,T4:T22,0)</f>
        <v>13</v>
      </c>
      <c r="V17" s="102">
        <f t="shared" si="8"/>
        <v>0</v>
      </c>
      <c r="W17" s="105">
        <f t="shared" ref="W17" si="1557">RANK(V17,V4:V22,0)</f>
        <v>11</v>
      </c>
      <c r="X17" s="92">
        <v>28.15</v>
      </c>
      <c r="Y17" s="90">
        <v>28.52</v>
      </c>
      <c r="Z17" s="87">
        <f t="shared" ref="Z17" si="1558">Y17-Y23</f>
        <v>-2.12</v>
      </c>
      <c r="AA17" s="88">
        <f t="shared" ref="AA17" si="1559">Z17/Z23</f>
        <v>-0.4</v>
      </c>
      <c r="AB17" s="89">
        <f t="shared" ref="AB17" si="1560">RANK(AA17,AA4:AA22,0)</f>
        <v>12</v>
      </c>
      <c r="AC17" s="103">
        <f t="shared" si="13"/>
        <v>0.37</v>
      </c>
      <c r="AD17" s="103">
        <f t="shared" ref="AD17:AE17" si="1561">AC17-AC23</f>
        <v>-0.01</v>
      </c>
      <c r="AE17" s="104">
        <f t="shared" si="1561"/>
        <v>-0.39</v>
      </c>
      <c r="AF17" s="105">
        <f t="shared" ref="AF17" si="1562">RANK(AE17,AE4:AE22,0)</f>
        <v>7</v>
      </c>
      <c r="AG17" s="102">
        <f t="shared" si="16"/>
        <v>1.31</v>
      </c>
      <c r="AH17" s="105">
        <f t="shared" ref="AH17" si="1563">RANK(AG17,AG4:AG22,0)</f>
        <v>6</v>
      </c>
      <c r="AI17" s="92">
        <v>0</v>
      </c>
      <c r="AJ17" s="90">
        <v>0</v>
      </c>
      <c r="AK17" s="87">
        <f t="shared" ref="AK17" si="1564">AJ17-AJ23</f>
        <v>-126.38</v>
      </c>
      <c r="AL17" s="88">
        <f t="shared" ref="AL17" si="1565">AK17/AK23</f>
        <v>-0.97</v>
      </c>
      <c r="AM17" s="89">
        <f t="shared" ref="AM17" si="1566">RANK(AL17,AL4:AL22,0)</f>
        <v>17</v>
      </c>
      <c r="AN17" s="103">
        <f t="shared" si="21"/>
        <v>0</v>
      </c>
      <c r="AO17" s="103">
        <f t="shared" ref="AO17:AP17" si="1567">AN17-AN23</f>
        <v>-49.38</v>
      </c>
      <c r="AP17" s="104">
        <f t="shared" si="1567"/>
        <v>-128.82</v>
      </c>
      <c r="AQ17" s="105">
        <f t="shared" ref="AQ17" si="1568">RANK(AP17,AP4:AP22,0)</f>
        <v>15</v>
      </c>
      <c r="AR17" s="102">
        <f t="shared" si="24"/>
        <v>0</v>
      </c>
      <c r="AS17" s="105">
        <f t="shared" ref="AS17" si="1569">RANK(AR17,AR4:AR22,0)</f>
        <v>14</v>
      </c>
      <c r="AT17" s="92">
        <v>0</v>
      </c>
      <c r="AU17" s="90">
        <v>35.93</v>
      </c>
      <c r="AV17" s="87">
        <f t="shared" ref="AV17" si="1570">AU17-AU23</f>
        <v>0.26</v>
      </c>
      <c r="AW17" s="88">
        <f t="shared" ref="AW17" si="1571">AV17/AV23</f>
        <v>0.01</v>
      </c>
      <c r="AX17" s="89">
        <f t="shared" ref="AX17" si="1572">RANK(AW17,AW4:AW22,0)</f>
        <v>7</v>
      </c>
      <c r="AY17" s="103">
        <f t="shared" si="29"/>
        <v>35.93</v>
      </c>
      <c r="AZ17" s="103">
        <f t="shared" ref="AZ17:BA17" si="1573">AY17-AY23</f>
        <v>7.91</v>
      </c>
      <c r="BA17" s="104">
        <f t="shared" si="1573"/>
        <v>-19.66</v>
      </c>
      <c r="BB17" s="105">
        <f t="shared" ref="BB17" si="1574">RANK(BA17,BA4:BA22,0)</f>
        <v>6</v>
      </c>
      <c r="BC17" s="102">
        <f t="shared" si="32"/>
        <v>0</v>
      </c>
      <c r="BD17" s="105">
        <f t="shared" ref="BD17" si="1575">RANK(BC17,BC4:BC22,0)</f>
        <v>6</v>
      </c>
      <c r="BE17" s="92">
        <v>76.680000000000007</v>
      </c>
      <c r="BF17" s="90">
        <v>78.08</v>
      </c>
      <c r="BG17" s="87">
        <f t="shared" ref="BG17" si="1576">BF17-BF23</f>
        <v>-3.58</v>
      </c>
      <c r="BH17" s="88">
        <f t="shared" ref="BH17" si="1577">BG17/BG23</f>
        <v>-0.28000000000000003</v>
      </c>
      <c r="BI17" s="89">
        <f t="shared" ref="BI17" si="1578">RANK(BH17,BH4:BH22,0)</f>
        <v>13</v>
      </c>
      <c r="BJ17" s="103">
        <f t="shared" si="37"/>
        <v>1.4</v>
      </c>
      <c r="BK17" s="103">
        <f t="shared" ref="BK17:BL17" si="1579">BJ17-BJ23</f>
        <v>-4.3600000000000003</v>
      </c>
      <c r="BL17" s="104">
        <f t="shared" si="1579"/>
        <v>-15.85</v>
      </c>
      <c r="BM17" s="105">
        <f t="shared" ref="BM17" si="1580">RANK(BL17,BL4:BL22,0)</f>
        <v>10</v>
      </c>
      <c r="BN17" s="102">
        <f t="shared" si="40"/>
        <v>1.83</v>
      </c>
      <c r="BO17" s="105">
        <f t="shared" ref="BO17" si="1581">RANK(BN17,BN4:BN22,0)</f>
        <v>11</v>
      </c>
      <c r="BP17" s="92">
        <v>0.6</v>
      </c>
      <c r="BQ17" s="90">
        <v>0.6</v>
      </c>
      <c r="BR17" s="87">
        <f t="shared" ref="BR17" si="1582">BQ17-BQ23</f>
        <v>-1.43</v>
      </c>
      <c r="BS17" s="88">
        <f t="shared" ref="BS17" si="1583">BR17/BR23</f>
        <v>-1.31</v>
      </c>
      <c r="BT17" s="89">
        <f t="shared" ref="BT17" si="1584">RANK(BS17,BS4:BS22,0)</f>
        <v>19</v>
      </c>
      <c r="BU17" s="103">
        <f t="shared" si="45"/>
        <v>0</v>
      </c>
      <c r="BV17" s="103">
        <f t="shared" ref="BV17:BW17" si="1585">BU17-BU23</f>
        <v>0.66</v>
      </c>
      <c r="BW17" s="104">
        <f t="shared" si="1585"/>
        <v>-2.16</v>
      </c>
      <c r="BX17" s="105">
        <f t="shared" ref="BX17" si="1586">RANK(BW17,BW4:BW22,0)</f>
        <v>8</v>
      </c>
      <c r="BY17" s="102">
        <f t="shared" si="48"/>
        <v>0</v>
      </c>
      <c r="BZ17" s="105">
        <f t="shared" ref="BZ17" si="1587">RANK(BY17,BY4:BY22,0)</f>
        <v>8</v>
      </c>
      <c r="CA17" s="92">
        <v>99.67</v>
      </c>
      <c r="CB17" s="90">
        <v>99.83</v>
      </c>
      <c r="CC17" s="87">
        <f t="shared" ref="CC17" si="1588">CB17-CB23</f>
        <v>-0.73</v>
      </c>
      <c r="CD17" s="88">
        <f t="shared" ref="CD17" si="1589">CC17/CC23</f>
        <v>-0.51</v>
      </c>
      <c r="CE17" s="89">
        <f t="shared" ref="CE17" si="1590">RANK(CD17,CD4:CD22,0)</f>
        <v>14</v>
      </c>
      <c r="CF17" s="103">
        <f t="shared" si="53"/>
        <v>0.16</v>
      </c>
      <c r="CG17" s="103">
        <f t="shared" ref="CG17:CH17" si="1591">CF17-CF23</f>
        <v>0.43</v>
      </c>
      <c r="CH17" s="104">
        <f t="shared" si="1591"/>
        <v>-1.1599999999999999</v>
      </c>
      <c r="CI17" s="105">
        <f t="shared" ref="CI17" si="1592">RANK(CH17,CH4:CH22,0)</f>
        <v>7</v>
      </c>
      <c r="CJ17" s="102">
        <f t="shared" si="56"/>
        <v>0.16</v>
      </c>
      <c r="CK17" s="105">
        <f t="shared" ref="CK17" si="1593">RANK(CJ17,CJ4:CJ22,0)</f>
        <v>7</v>
      </c>
      <c r="CL17" s="92">
        <v>18.87</v>
      </c>
      <c r="CM17" s="90">
        <v>18.739999999999998</v>
      </c>
      <c r="CN17" s="87">
        <f t="shared" ref="CN17" si="1594">CM17-CM23</f>
        <v>2.06</v>
      </c>
      <c r="CO17" s="88">
        <f t="shared" ref="CO17" si="1595">CN17/CN23</f>
        <v>0.88</v>
      </c>
      <c r="CP17" s="89">
        <f t="shared" ref="CP17" si="1596">RANK(CO17,CO4:CO22,0)</f>
        <v>3</v>
      </c>
      <c r="CQ17" s="103">
        <f t="shared" si="61"/>
        <v>-0.13</v>
      </c>
      <c r="CR17" s="103">
        <f t="shared" ref="CR17:CS17" si="1597">CQ17-CQ23</f>
        <v>0.99</v>
      </c>
      <c r="CS17" s="104">
        <f t="shared" si="1597"/>
        <v>-1.1100000000000001</v>
      </c>
      <c r="CT17" s="105">
        <f t="shared" ref="CT17" si="1598">RANK(CS17,CS4:CS22,0)</f>
        <v>5</v>
      </c>
      <c r="CU17" s="102">
        <f t="shared" si="64"/>
        <v>-0.69</v>
      </c>
      <c r="CV17" s="105">
        <f t="shared" ref="CV17" si="1599">RANK(CU17,CU4:CU22,0)</f>
        <v>5</v>
      </c>
      <c r="CW17" s="92">
        <v>2.42</v>
      </c>
      <c r="CX17" s="90">
        <v>2.44</v>
      </c>
      <c r="CY17" s="87">
        <f t="shared" ref="CY17" si="1600">CX17-CX23</f>
        <v>-4.3499999999999996</v>
      </c>
      <c r="CZ17" s="88">
        <f t="shared" ref="CZ17" si="1601">CY17/CY23</f>
        <v>-1.2</v>
      </c>
      <c r="DA17" s="89">
        <f t="shared" ref="DA17" si="1602">RANK(CZ17,CZ4:CZ22,0)</f>
        <v>19</v>
      </c>
      <c r="DB17" s="103">
        <f t="shared" si="69"/>
        <v>0.02</v>
      </c>
      <c r="DC17" s="103">
        <f t="shared" ref="DC17:DD17" si="1603">DB17-DB23</f>
        <v>-0.81</v>
      </c>
      <c r="DD17" s="104">
        <f t="shared" si="1603"/>
        <v>-2.4700000000000002</v>
      </c>
      <c r="DE17" s="105">
        <f t="shared" ref="DE17" si="1604">RANK(DD17,DD4:DD22,0)</f>
        <v>13</v>
      </c>
      <c r="DF17" s="102">
        <f t="shared" si="72"/>
        <v>0.83</v>
      </c>
      <c r="DG17" s="105">
        <f t="shared" ref="DG17" si="1605">RANK(DF17,DF4:DF22,0)</f>
        <v>13</v>
      </c>
      <c r="DH17" s="92">
        <v>100</v>
      </c>
      <c r="DI17" s="90">
        <v>100</v>
      </c>
      <c r="DJ17" s="87">
        <f t="shared" ref="DJ17" si="1606">DI17-DI23</f>
        <v>-15.84</v>
      </c>
      <c r="DK17" s="88">
        <f t="shared" ref="DK17" si="1607">DJ17/DJ23</f>
        <v>-1.02</v>
      </c>
      <c r="DL17" s="89">
        <f t="shared" ref="DL17" si="1608">RANK(DK17,DK4:DK22,0)</f>
        <v>14</v>
      </c>
      <c r="DM17" s="103">
        <f t="shared" si="77"/>
        <v>0</v>
      </c>
      <c r="DN17" s="103">
        <f t="shared" ref="DN17:DO17" si="1609">DM17-DM23</f>
        <v>-1.79</v>
      </c>
      <c r="DO17" s="104">
        <f t="shared" si="1609"/>
        <v>-14.51</v>
      </c>
      <c r="DP17" s="105">
        <f t="shared" ref="DP17" si="1610">RANK(DO17,DO4:DO22,0)</f>
        <v>9</v>
      </c>
      <c r="DQ17" s="102">
        <f t="shared" si="80"/>
        <v>0</v>
      </c>
      <c r="DR17" s="105">
        <f t="shared" ref="DR17" si="1611">RANK(DQ17,DQ4:DQ22,0)</f>
        <v>9</v>
      </c>
      <c r="DS17" s="92">
        <v>0</v>
      </c>
      <c r="DT17" s="90">
        <v>0</v>
      </c>
      <c r="DU17" s="87">
        <f t="shared" ref="DU17" si="1612">DT17-DT23</f>
        <v>0</v>
      </c>
      <c r="DV17" s="88">
        <f>IF(DU23=0,0,DU17/DU23)</f>
        <v>0</v>
      </c>
      <c r="DW17" s="89">
        <f t="shared" ref="DW17" si="1613">RANK(DV17,DV4:DV22,0)</f>
        <v>1</v>
      </c>
      <c r="DX17" s="103">
        <f t="shared" si="84"/>
        <v>0</v>
      </c>
      <c r="DY17" s="103">
        <f t="shared" ref="DY17:DZ17" si="1614">DX17-DX23</f>
        <v>0</v>
      </c>
      <c r="DZ17" s="104">
        <f t="shared" si="1614"/>
        <v>0</v>
      </c>
      <c r="EA17" s="105">
        <f t="shared" ref="EA17" si="1615">RANK(DZ17,DZ4:DZ22,0)</f>
        <v>1</v>
      </c>
      <c r="EB17" s="102">
        <f t="shared" si="87"/>
        <v>0</v>
      </c>
      <c r="EC17" s="105">
        <f t="shared" ref="EC17" si="1616">RANK(EB17,EB4:EB22,0)</f>
        <v>1</v>
      </c>
      <c r="ED17" s="92">
        <v>12.56</v>
      </c>
      <c r="EE17" s="90">
        <v>7.31</v>
      </c>
      <c r="EF17" s="87">
        <f t="shared" ref="EF17" si="1617">EE17-EE23</f>
        <v>-7.16</v>
      </c>
      <c r="EG17" s="88">
        <f t="shared" ref="EG17" si="1618">EF17/EF23</f>
        <v>-0.85</v>
      </c>
      <c r="EH17" s="89">
        <f t="shared" ref="EH17" si="1619">RANK(EG17,EG4:EG22,0)</f>
        <v>14</v>
      </c>
      <c r="EI17" s="103">
        <f t="shared" si="92"/>
        <v>-5.25</v>
      </c>
      <c r="EJ17" s="103">
        <f t="shared" ref="EJ17:EK17" si="1620">EI17-EI23</f>
        <v>-3.36</v>
      </c>
      <c r="EK17" s="104">
        <f t="shared" si="1620"/>
        <v>-6.2</v>
      </c>
      <c r="EL17" s="105">
        <f t="shared" ref="EL17" si="1621">RANK(EK17,EK4:EK22,0)</f>
        <v>17</v>
      </c>
      <c r="EM17" s="102">
        <f t="shared" si="95"/>
        <v>-41.8</v>
      </c>
      <c r="EN17" s="105">
        <f t="shared" ref="EN17" si="1622">RANK(EM17,EM4:EM22,0)</f>
        <v>17</v>
      </c>
      <c r="EO17" s="92">
        <v>95.47</v>
      </c>
      <c r="EP17" s="90">
        <v>41.1</v>
      </c>
      <c r="EQ17" s="87">
        <f t="shared" ref="EQ17" si="1623">EP17-EP23</f>
        <v>24.78</v>
      </c>
      <c r="ER17" s="88">
        <f t="shared" ref="ER17" si="1624">EQ17/EQ23</f>
        <v>2.59</v>
      </c>
      <c r="ES17" s="89">
        <f t="shared" ref="ES17" si="1625">RANK(ER17,ER4:ER22,0)</f>
        <v>1</v>
      </c>
      <c r="ET17" s="103">
        <f t="shared" si="100"/>
        <v>-54.37</v>
      </c>
      <c r="EU17" s="103">
        <f t="shared" ref="EU17:EV17" si="1626">ET17-ET23</f>
        <v>-50.75</v>
      </c>
      <c r="EV17" s="104">
        <f t="shared" si="1626"/>
        <v>-64.33</v>
      </c>
      <c r="EW17" s="105">
        <f t="shared" ref="EW17" si="1627">RANK(EV17,EV4:EV22,0)</f>
        <v>19</v>
      </c>
      <c r="EX17" s="102">
        <f t="shared" si="103"/>
        <v>-56.95</v>
      </c>
      <c r="EY17" s="105">
        <f t="shared" ref="EY17" si="1628">RANK(EX17,EX4:EX22,0)</f>
        <v>18</v>
      </c>
      <c r="EZ17" s="92">
        <v>0</v>
      </c>
      <c r="FA17" s="90">
        <v>0</v>
      </c>
      <c r="FB17" s="87">
        <f t="shared" ref="FB17" si="1629">FA17-FA23</f>
        <v>-4.9400000000000004</v>
      </c>
      <c r="FC17" s="88">
        <f t="shared" ref="FC17" si="1630">FB17/FB23</f>
        <v>-0.51</v>
      </c>
      <c r="FD17" s="89">
        <f t="shared" ref="FD17" si="1631">RANK(FC17,FC4:FC22,0)</f>
        <v>8</v>
      </c>
      <c r="FE17" s="103">
        <f t="shared" si="108"/>
        <v>0</v>
      </c>
      <c r="FF17" s="103">
        <f t="shared" ref="FF17:FG17" si="1632">FE17-FE23</f>
        <v>-3.28</v>
      </c>
      <c r="FG17" s="104">
        <f t="shared" si="1632"/>
        <v>-11.56</v>
      </c>
      <c r="FH17" s="105">
        <f t="shared" ref="FH17" si="1633">RANK(FG17,FG4:FG22,0)</f>
        <v>4</v>
      </c>
      <c r="FI17" s="102">
        <f t="shared" si="111"/>
        <v>0</v>
      </c>
      <c r="FJ17" s="105">
        <f t="shared" ref="FJ17" si="1634">RANK(FI17,FI4:FI22,0)</f>
        <v>1</v>
      </c>
      <c r="FK17" s="92">
        <v>426.01</v>
      </c>
      <c r="FL17" s="90">
        <v>3584.47</v>
      </c>
      <c r="FM17" s="87">
        <f t="shared" ref="FM17" si="1635">FL17-FL23</f>
        <v>-4432.32</v>
      </c>
      <c r="FN17" s="88">
        <f t="shared" ref="FN17" si="1636">FM17/FM23</f>
        <v>-0.73</v>
      </c>
      <c r="FO17" s="89">
        <f t="shared" ref="FO17" si="1637">RANK(FN17,FN4:FN22,0)</f>
        <v>16</v>
      </c>
      <c r="FP17" s="103">
        <f t="shared" si="116"/>
        <v>3158.46</v>
      </c>
      <c r="FQ17" s="103">
        <f t="shared" ref="FQ17:FR17" si="1638">FP17-FP23</f>
        <v>3074.12</v>
      </c>
      <c r="FR17" s="104">
        <f t="shared" si="1638"/>
        <v>-1654.25</v>
      </c>
      <c r="FS17" s="105">
        <f t="shared" ref="FS17" si="1639">RANK(FR17,FR4:FR22,0)</f>
        <v>3</v>
      </c>
      <c r="FT17" s="102">
        <f t="shared" si="119"/>
        <v>741.41</v>
      </c>
      <c r="FU17" s="105">
        <f t="shared" ref="FU17" si="1640">RANK(FT17,FT4:FT22,0)</f>
        <v>1</v>
      </c>
      <c r="FV17" s="92">
        <v>2</v>
      </c>
      <c r="FW17" s="90">
        <v>2</v>
      </c>
      <c r="FX17" s="87">
        <f t="shared" ref="FX17" si="1641">FW17-FW23</f>
        <v>-2.95</v>
      </c>
      <c r="FY17" s="88">
        <f t="shared" ref="FY17" si="1642">FX17/FX23</f>
        <v>-0.55000000000000004</v>
      </c>
      <c r="FZ17" s="89">
        <f t="shared" ref="FZ17" si="1643">RANK(FY17,FY4:FY22,0)</f>
        <v>11</v>
      </c>
      <c r="GA17" s="103">
        <f t="shared" si="124"/>
        <v>0</v>
      </c>
      <c r="GB17" s="103">
        <f t="shared" ref="GB17:GC17" si="1644">GA17-GA23</f>
        <v>0.95</v>
      </c>
      <c r="GC17" s="104">
        <f t="shared" si="1644"/>
        <v>-1.61</v>
      </c>
      <c r="GD17" s="105">
        <f t="shared" ref="GD17" si="1645">RANK(GC17,GC4:GC22,0)</f>
        <v>6</v>
      </c>
      <c r="GE17" s="102">
        <f t="shared" si="127"/>
        <v>0</v>
      </c>
      <c r="GF17" s="105">
        <f t="shared" ref="GF17" si="1646">RANK(GE17,GE4:GE22,0)</f>
        <v>6</v>
      </c>
      <c r="GG17" s="92">
        <v>95000</v>
      </c>
      <c r="GH17" s="90">
        <v>65000</v>
      </c>
      <c r="GI17" s="87">
        <f t="shared" ref="GI17" si="1647">GH17-GH23</f>
        <v>-9188363.1600000001</v>
      </c>
      <c r="GJ17" s="88">
        <f t="shared" ref="GJ17" si="1648">GI17/GI23</f>
        <v>-0.26</v>
      </c>
      <c r="GK17" s="89">
        <f t="shared" ref="GK17" si="1649">RANK(GJ17,GJ4:GJ22,0)</f>
        <v>15</v>
      </c>
      <c r="GL17" s="103">
        <f t="shared" si="132"/>
        <v>-30000</v>
      </c>
      <c r="GM17" s="103">
        <f t="shared" ref="GM17:GN17" si="1650">GL17-GL23</f>
        <v>-8098100</v>
      </c>
      <c r="GN17" s="104">
        <f t="shared" si="1650"/>
        <v>-43097681.039999999</v>
      </c>
      <c r="GO17" s="105">
        <f t="shared" ref="GO17" si="1651">RANK(GN17,GN4:GN22,0)</f>
        <v>8</v>
      </c>
      <c r="GP17" s="102">
        <f t="shared" si="135"/>
        <v>-31.58</v>
      </c>
      <c r="GQ17" s="105">
        <f t="shared" ref="GQ17" si="1652">RANK(GP17,GP4:GP22,0)</f>
        <v>11</v>
      </c>
      <c r="GR17" s="129">
        <v>0</v>
      </c>
      <c r="GS17" s="130">
        <v>0</v>
      </c>
      <c r="GT17" s="123">
        <f t="shared" ref="GT17" si="1653">GS17-GS23</f>
        <v>-2</v>
      </c>
      <c r="GU17" s="124">
        <f t="shared" ref="GU17" si="1654">GT17/GT23</f>
        <v>-0.61</v>
      </c>
      <c r="GV17" s="125">
        <f>RANK(GU17,GU4:GU22,1)</f>
        <v>1</v>
      </c>
      <c r="GW17" s="126">
        <f t="shared" si="139"/>
        <v>0</v>
      </c>
      <c r="GX17" s="126">
        <f t="shared" ref="GX17:GY17" si="1655">GW17-GW23</f>
        <v>4.05</v>
      </c>
      <c r="GY17" s="127">
        <f t="shared" si="1655"/>
        <v>-5.73</v>
      </c>
      <c r="GZ17" s="128">
        <f>RANK(GY17,GY4:GY22,1)</f>
        <v>8</v>
      </c>
      <c r="HA17" s="120">
        <f t="shared" si="141"/>
        <v>0</v>
      </c>
      <c r="HB17" s="128">
        <f>RANK(HA17,HA4:HA22,1)</f>
        <v>8</v>
      </c>
      <c r="HC17" s="92">
        <v>99.67</v>
      </c>
      <c r="HD17" s="90">
        <v>99.67</v>
      </c>
      <c r="HE17" s="87">
        <f t="shared" ref="HE17" si="1656">HD17-HD23</f>
        <v>4.1500000000000004</v>
      </c>
      <c r="HF17" s="88">
        <f t="shared" ref="HF17" si="1657">HE17/HE23</f>
        <v>0.44</v>
      </c>
      <c r="HG17" s="89">
        <f t="shared" ref="HG17" si="1658">RANK(HF17,HF4:HF22,0)</f>
        <v>6</v>
      </c>
      <c r="HH17" s="103">
        <f t="shared" si="144"/>
        <v>0</v>
      </c>
      <c r="HI17" s="103">
        <f t="shared" ref="HI17:HJ17" si="1659">HH17-HH23</f>
        <v>1.64</v>
      </c>
      <c r="HJ17" s="104">
        <f t="shared" si="1659"/>
        <v>-5.78</v>
      </c>
      <c r="HK17" s="105">
        <f t="shared" ref="HK17" si="1660">RANK(HJ17,HJ4:HJ22,0)</f>
        <v>10</v>
      </c>
      <c r="HL17" s="102">
        <f t="shared" si="147"/>
        <v>0</v>
      </c>
      <c r="HM17" s="105">
        <f t="shared" ref="HM17" si="1661">RANK(HL17,HL4:HL22,0)</f>
        <v>10</v>
      </c>
      <c r="HN17" s="92">
        <v>97.61</v>
      </c>
      <c r="HO17" s="90">
        <v>97.83</v>
      </c>
      <c r="HP17" s="87">
        <f t="shared" ref="HP17" si="1662">HO17-HO23</f>
        <v>2.96</v>
      </c>
      <c r="HQ17" s="88">
        <f t="shared" ref="HQ17" si="1663">HP17/HP23</f>
        <v>0.25</v>
      </c>
      <c r="HR17" s="89">
        <f t="shared" ref="HR17" si="1664">RANK(HQ17,HQ4:HQ22,0)</f>
        <v>11</v>
      </c>
      <c r="HS17" s="103">
        <f t="shared" si="151"/>
        <v>0.22</v>
      </c>
      <c r="HT17" s="103">
        <f t="shared" ref="HT17:HU17" si="1665">HS17-HS23</f>
        <v>-0.23</v>
      </c>
      <c r="HU17" s="104">
        <f t="shared" si="1665"/>
        <v>-1.3</v>
      </c>
      <c r="HV17" s="105">
        <f t="shared" ref="HV17" si="1666">RANK(HU17,HU4:HU22,0)</f>
        <v>7</v>
      </c>
      <c r="HW17" s="102">
        <f t="shared" si="154"/>
        <v>0.23</v>
      </c>
      <c r="HX17" s="105">
        <f t="shared" ref="HX17" si="1667">RANK(HW17,HW4:HW22,0)</f>
        <v>7</v>
      </c>
      <c r="HY17" s="158">
        <f t="shared" si="272"/>
        <v>224</v>
      </c>
      <c r="HZ17" s="159">
        <f>RANK(HY17,HY4:HY22,1)</f>
        <v>16</v>
      </c>
      <c r="IA17" s="160">
        <f t="shared" si="273"/>
        <v>182</v>
      </c>
      <c r="IB17" s="159">
        <f>RANK(IA17,IA4:IA22,1)</f>
        <v>7</v>
      </c>
      <c r="IC17" s="160">
        <f t="shared" si="274"/>
        <v>176</v>
      </c>
      <c r="ID17" s="152">
        <f>RANK(IC17,IC4:IC22,1)</f>
        <v>8</v>
      </c>
      <c r="IE17" s="159">
        <f t="shared" si="275"/>
        <v>31</v>
      </c>
      <c r="IF17" s="153">
        <f>RANK(IE17,IE4:IE22,1)</f>
        <v>10</v>
      </c>
      <c r="IG17" s="168" t="s">
        <v>51</v>
      </c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/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  <c r="LC17" s="69"/>
      <c r="LD17" s="69"/>
      <c r="LE17" s="69"/>
      <c r="LF17" s="69"/>
      <c r="LG17" s="69"/>
      <c r="LH17" s="69"/>
      <c r="LI17" s="69"/>
      <c r="LJ17" s="69"/>
      <c r="LK17" s="69"/>
      <c r="LL17" s="69"/>
      <c r="LM17" s="69"/>
      <c r="LN17" s="69"/>
      <c r="LO17" s="69"/>
      <c r="LP17" s="69"/>
      <c r="LQ17" s="69"/>
      <c r="LR17" s="69"/>
      <c r="LS17" s="69"/>
      <c r="LT17" s="69"/>
      <c r="LU17" s="69"/>
      <c r="LV17" s="69"/>
      <c r="LW17" s="69"/>
      <c r="LX17" s="69"/>
      <c r="LY17" s="69"/>
      <c r="LZ17" s="69"/>
      <c r="MA17" s="69"/>
      <c r="MB17" s="69"/>
      <c r="MC17" s="69"/>
      <c r="MD17" s="69"/>
      <c r="ME17" s="69"/>
      <c r="MF17" s="69"/>
      <c r="MG17" s="69"/>
      <c r="MH17" s="69"/>
      <c r="MI17" s="69"/>
      <c r="MJ17" s="69"/>
      <c r="MK17" s="69"/>
      <c r="ML17" s="69"/>
      <c r="MM17" s="69"/>
    </row>
    <row r="18" spans="1:352" s="84" customFormat="1" x14ac:dyDescent="0.2">
      <c r="A18" s="76" t="s">
        <v>52</v>
      </c>
      <c r="B18" s="92">
        <v>79.040000000000006</v>
      </c>
      <c r="C18" s="90">
        <v>79.040000000000006</v>
      </c>
      <c r="D18" s="87">
        <f>C18-C23</f>
        <v>27.91</v>
      </c>
      <c r="E18" s="88">
        <f>D18/D23</f>
        <v>1.54</v>
      </c>
      <c r="F18" s="89">
        <f>RANK(E18,E4:E22,0)</f>
        <v>1</v>
      </c>
      <c r="G18" s="103">
        <f t="shared" si="0"/>
        <v>0</v>
      </c>
      <c r="H18" s="103">
        <f>G18-G23</f>
        <v>-0.5</v>
      </c>
      <c r="I18" s="104">
        <f>H18-H23</f>
        <v>-2.46</v>
      </c>
      <c r="J18" s="105">
        <f>RANK(I18,I4:I22,0)</f>
        <v>6</v>
      </c>
      <c r="K18" s="102">
        <f t="shared" si="1"/>
        <v>0</v>
      </c>
      <c r="L18" s="105">
        <f>RANK(K18,K4:K22,0)</f>
        <v>6</v>
      </c>
      <c r="M18" s="92">
        <v>0</v>
      </c>
      <c r="N18" s="90">
        <v>85</v>
      </c>
      <c r="O18" s="87">
        <f t="shared" ref="O18" si="1668">N18-N23</f>
        <v>-834.84</v>
      </c>
      <c r="P18" s="88">
        <f t="shared" ref="P18" si="1669">O18/O23</f>
        <v>-0.72</v>
      </c>
      <c r="Q18" s="89">
        <f t="shared" ref="Q18" si="1670">RANK(P18,P4:P22,0)</f>
        <v>15</v>
      </c>
      <c r="R18" s="103">
        <f t="shared" si="5"/>
        <v>85</v>
      </c>
      <c r="S18" s="103">
        <f t="shared" ref="S18:T18" si="1671">R18-R23</f>
        <v>-157.05000000000001</v>
      </c>
      <c r="T18" s="104">
        <f t="shared" si="1671"/>
        <v>-785.27</v>
      </c>
      <c r="U18" s="105">
        <f t="shared" ref="U18" si="1672">RANK(T18,T4:T22,0)</f>
        <v>9</v>
      </c>
      <c r="V18" s="102">
        <f t="shared" si="8"/>
        <v>0</v>
      </c>
      <c r="W18" s="105">
        <f t="shared" ref="W18" si="1673">RANK(V18,V4:V22,0)</f>
        <v>11</v>
      </c>
      <c r="X18" s="92">
        <v>29.54</v>
      </c>
      <c r="Y18" s="90">
        <v>29.5625</v>
      </c>
      <c r="Z18" s="87">
        <f t="shared" ref="Z18" si="1674">Y18-Y23</f>
        <v>-1.08</v>
      </c>
      <c r="AA18" s="88">
        <f t="shared" ref="AA18" si="1675">Z18/Z23</f>
        <v>-0.2</v>
      </c>
      <c r="AB18" s="89">
        <f t="shared" ref="AB18" si="1676">RANK(AA18,AA4:AA22,0)</f>
        <v>10</v>
      </c>
      <c r="AC18" s="103">
        <f t="shared" si="13"/>
        <v>0.02</v>
      </c>
      <c r="AD18" s="103">
        <f t="shared" ref="AD18:AE18" si="1677">AC18-AC23</f>
        <v>-0.36</v>
      </c>
      <c r="AE18" s="104">
        <f t="shared" si="1677"/>
        <v>-0.74</v>
      </c>
      <c r="AF18" s="105">
        <f t="shared" ref="AF18" si="1678">RANK(AE18,AE4:AE22,0)</f>
        <v>17</v>
      </c>
      <c r="AG18" s="102">
        <f t="shared" si="16"/>
        <v>0.08</v>
      </c>
      <c r="AH18" s="105">
        <f t="shared" ref="AH18" si="1679">RANK(AG18,AG4:AG22,0)</f>
        <v>17</v>
      </c>
      <c r="AI18" s="92">
        <v>0</v>
      </c>
      <c r="AJ18" s="90">
        <v>100</v>
      </c>
      <c r="AK18" s="87">
        <f t="shared" ref="AK18" si="1680">AJ18-AJ23</f>
        <v>-26.38</v>
      </c>
      <c r="AL18" s="88">
        <f t="shared" ref="AL18" si="1681">AK18/AK23</f>
        <v>-0.2</v>
      </c>
      <c r="AM18" s="89">
        <f t="shared" ref="AM18" si="1682">RANK(AL18,AL4:AL22,0)</f>
        <v>10</v>
      </c>
      <c r="AN18" s="103">
        <f t="shared" si="21"/>
        <v>100</v>
      </c>
      <c r="AO18" s="103">
        <f t="shared" ref="AO18:AP18" si="1683">AN18-AN23</f>
        <v>50.62</v>
      </c>
      <c r="AP18" s="104">
        <f t="shared" si="1683"/>
        <v>-28.82</v>
      </c>
      <c r="AQ18" s="105">
        <f t="shared" ref="AQ18" si="1684">RANK(AP18,AP4:AP22,0)</f>
        <v>6</v>
      </c>
      <c r="AR18" s="102">
        <f t="shared" si="24"/>
        <v>0</v>
      </c>
      <c r="AS18" s="105">
        <f t="shared" ref="AS18" si="1685">RANK(AR18,AR4:AR22,0)</f>
        <v>14</v>
      </c>
      <c r="AT18" s="92">
        <v>0.42</v>
      </c>
      <c r="AU18" s="90">
        <v>15.86</v>
      </c>
      <c r="AV18" s="87">
        <f t="shared" ref="AV18" si="1686">AU18-AU23</f>
        <v>-19.809999999999999</v>
      </c>
      <c r="AW18" s="88">
        <f t="shared" ref="AW18" si="1687">AV18/AV23</f>
        <v>-0.74</v>
      </c>
      <c r="AX18" s="89">
        <f t="shared" ref="AX18" si="1688">RANK(AW18,AW4:AW22,0)</f>
        <v>14</v>
      </c>
      <c r="AY18" s="103">
        <f t="shared" si="29"/>
        <v>15.44</v>
      </c>
      <c r="AZ18" s="103">
        <f t="shared" ref="AZ18:BA18" si="1689">AY18-AY23</f>
        <v>-12.58</v>
      </c>
      <c r="BA18" s="104">
        <f t="shared" si="1689"/>
        <v>-40.15</v>
      </c>
      <c r="BB18" s="105">
        <f t="shared" ref="BB18" si="1690">RANK(BA18,BA4:BA22,0)</f>
        <v>11</v>
      </c>
      <c r="BC18" s="102">
        <f t="shared" si="32"/>
        <v>3676.19</v>
      </c>
      <c r="BD18" s="105">
        <f t="shared" ref="BD18" si="1691">RANK(BC18,BC4:BC22,0)</f>
        <v>1</v>
      </c>
      <c r="BE18" s="92">
        <v>73.680000000000007</v>
      </c>
      <c r="BF18" s="90">
        <v>74.72</v>
      </c>
      <c r="BG18" s="87">
        <f t="shared" ref="BG18" si="1692">BF18-BF23</f>
        <v>-6.94</v>
      </c>
      <c r="BH18" s="88">
        <f t="shared" ref="BH18" si="1693">BG18/BG23</f>
        <v>-0.54</v>
      </c>
      <c r="BI18" s="89">
        <f t="shared" ref="BI18" si="1694">RANK(BH18,BH4:BH22,0)</f>
        <v>15</v>
      </c>
      <c r="BJ18" s="103">
        <f t="shared" si="37"/>
        <v>1.04</v>
      </c>
      <c r="BK18" s="103">
        <f t="shared" ref="BK18:BL18" si="1695">BJ18-BJ23</f>
        <v>-4.72</v>
      </c>
      <c r="BL18" s="104">
        <f t="shared" si="1695"/>
        <v>-16.21</v>
      </c>
      <c r="BM18" s="105">
        <f t="shared" ref="BM18" si="1696">RANK(BL18,BL4:BL22,0)</f>
        <v>13</v>
      </c>
      <c r="BN18" s="102">
        <f t="shared" si="40"/>
        <v>1.41</v>
      </c>
      <c r="BO18" s="105">
        <f t="shared" ref="BO18" si="1697">RANK(BN18,BN4:BN22,0)</f>
        <v>13</v>
      </c>
      <c r="BP18" s="92">
        <v>3.23</v>
      </c>
      <c r="BQ18" s="90">
        <v>3.2</v>
      </c>
      <c r="BR18" s="87">
        <f t="shared" ref="BR18" si="1698">BQ18-BQ23</f>
        <v>1.17</v>
      </c>
      <c r="BS18" s="88">
        <f t="shared" ref="BS18" si="1699">BR18/BR23</f>
        <v>1.07</v>
      </c>
      <c r="BT18" s="89">
        <f t="shared" ref="BT18" si="1700">RANK(BS18,BS4:BS22,0)</f>
        <v>3</v>
      </c>
      <c r="BU18" s="103">
        <f t="shared" si="45"/>
        <v>-0.03</v>
      </c>
      <c r="BV18" s="103">
        <f t="shared" ref="BV18:BW18" si="1701">BU18-BU23</f>
        <v>0.63</v>
      </c>
      <c r="BW18" s="104">
        <f t="shared" si="1701"/>
        <v>-2.19</v>
      </c>
      <c r="BX18" s="105">
        <f t="shared" ref="BX18" si="1702">RANK(BW18,BW4:BW22,0)</f>
        <v>17</v>
      </c>
      <c r="BY18" s="102">
        <f t="shared" si="48"/>
        <v>-0.93</v>
      </c>
      <c r="BZ18" s="105">
        <f t="shared" ref="BZ18" si="1703">RANK(BY18,BY4:BY22,0)</f>
        <v>16</v>
      </c>
      <c r="CA18" s="92">
        <v>99.78</v>
      </c>
      <c r="CB18" s="90">
        <v>99.07</v>
      </c>
      <c r="CC18" s="87">
        <f t="shared" ref="CC18" si="1704">CB18-CB23</f>
        <v>-1.49</v>
      </c>
      <c r="CD18" s="88">
        <f t="shared" ref="CD18" si="1705">CC18/CC23</f>
        <v>-1.03</v>
      </c>
      <c r="CE18" s="89">
        <f t="shared" ref="CE18" si="1706">RANK(CD18,CD4:CD22,0)</f>
        <v>18</v>
      </c>
      <c r="CF18" s="103">
        <f t="shared" si="53"/>
        <v>-0.71</v>
      </c>
      <c r="CG18" s="103">
        <f t="shared" ref="CG18:CH18" si="1707">CF18-CF23</f>
        <v>-0.44</v>
      </c>
      <c r="CH18" s="104">
        <f t="shared" si="1707"/>
        <v>-2.0299999999999998</v>
      </c>
      <c r="CI18" s="105">
        <f t="shared" ref="CI18" si="1708">RANK(CH18,CH4:CH22,0)</f>
        <v>13</v>
      </c>
      <c r="CJ18" s="102">
        <f t="shared" si="56"/>
        <v>-0.71</v>
      </c>
      <c r="CK18" s="105">
        <f t="shared" ref="CK18" si="1709">RANK(CJ18,CJ4:CJ22,0)</f>
        <v>13</v>
      </c>
      <c r="CL18" s="92">
        <v>14.13</v>
      </c>
      <c r="CM18" s="90">
        <v>13.69</v>
      </c>
      <c r="CN18" s="87">
        <f t="shared" ref="CN18" si="1710">CM18-CM23</f>
        <v>-2.99</v>
      </c>
      <c r="CO18" s="88">
        <f t="shared" ref="CO18" si="1711">CN18/CN23</f>
        <v>-1.28</v>
      </c>
      <c r="CP18" s="89">
        <f t="shared" ref="CP18" si="1712">RANK(CO18,CO4:CO22,0)</f>
        <v>19</v>
      </c>
      <c r="CQ18" s="103">
        <f t="shared" si="61"/>
        <v>-0.44</v>
      </c>
      <c r="CR18" s="103">
        <f t="shared" ref="CR18:CS18" si="1713">CQ18-CQ23</f>
        <v>0.68</v>
      </c>
      <c r="CS18" s="104">
        <f t="shared" si="1713"/>
        <v>-1.42</v>
      </c>
      <c r="CT18" s="105">
        <f t="shared" ref="CT18" si="1714">RANK(CS18,CS4:CS22,0)</f>
        <v>9</v>
      </c>
      <c r="CU18" s="102">
        <f t="shared" si="64"/>
        <v>-3.11</v>
      </c>
      <c r="CV18" s="105">
        <f t="shared" ref="CV18" si="1715">RANK(CU18,CU4:CU22,0)</f>
        <v>9</v>
      </c>
      <c r="CW18" s="92">
        <v>4.82</v>
      </c>
      <c r="CX18" s="90">
        <v>4.71</v>
      </c>
      <c r="CY18" s="87">
        <f t="shared" ref="CY18" si="1716">CX18-CX23</f>
        <v>-2.08</v>
      </c>
      <c r="CZ18" s="88">
        <f t="shared" ref="CZ18" si="1717">CY18/CY23</f>
        <v>-0.56999999999999995</v>
      </c>
      <c r="DA18" s="89">
        <f t="shared" ref="DA18" si="1718">RANK(CZ18,CZ4:CZ22,0)</f>
        <v>12</v>
      </c>
      <c r="DB18" s="103">
        <f t="shared" si="69"/>
        <v>-0.11</v>
      </c>
      <c r="DC18" s="103">
        <f t="shared" ref="DC18:DD18" si="1719">DB18-DB23</f>
        <v>-0.94</v>
      </c>
      <c r="DD18" s="104">
        <f t="shared" si="1719"/>
        <v>-2.6</v>
      </c>
      <c r="DE18" s="105">
        <f t="shared" ref="DE18" si="1720">RANK(DD18,DD4:DD22,0)</f>
        <v>16</v>
      </c>
      <c r="DF18" s="102">
        <f t="shared" si="72"/>
        <v>-2.2799999999999998</v>
      </c>
      <c r="DG18" s="105">
        <f t="shared" ref="DG18" si="1721">RANK(DF18,DF4:DF22,0)</f>
        <v>16</v>
      </c>
      <c r="DH18" s="92">
        <v>100</v>
      </c>
      <c r="DI18" s="90">
        <v>100</v>
      </c>
      <c r="DJ18" s="87">
        <f t="shared" ref="DJ18" si="1722">DI18-DI23</f>
        <v>-15.84</v>
      </c>
      <c r="DK18" s="88">
        <f t="shared" ref="DK18" si="1723">DJ18/DJ23</f>
        <v>-1.02</v>
      </c>
      <c r="DL18" s="89">
        <f t="shared" ref="DL18" si="1724">RANK(DK18,DK4:DK22,0)</f>
        <v>14</v>
      </c>
      <c r="DM18" s="103">
        <f t="shared" si="77"/>
        <v>0</v>
      </c>
      <c r="DN18" s="103">
        <f t="shared" ref="DN18:DO18" si="1725">DM18-DM23</f>
        <v>-1.79</v>
      </c>
      <c r="DO18" s="104">
        <f t="shared" si="1725"/>
        <v>-14.51</v>
      </c>
      <c r="DP18" s="105">
        <f t="shared" ref="DP18" si="1726">RANK(DO18,DO4:DO22,0)</f>
        <v>9</v>
      </c>
      <c r="DQ18" s="102">
        <f t="shared" si="80"/>
        <v>0</v>
      </c>
      <c r="DR18" s="105">
        <f t="shared" ref="DR18" si="1727">RANK(DQ18,DQ4:DQ22,0)</f>
        <v>9</v>
      </c>
      <c r="DS18" s="92">
        <v>0</v>
      </c>
      <c r="DT18" s="90">
        <v>0</v>
      </c>
      <c r="DU18" s="87">
        <f t="shared" ref="DU18" si="1728">DT18-DT23</f>
        <v>0</v>
      </c>
      <c r="DV18" s="88">
        <f>IF(DU23=0,0,DU18/DU23)</f>
        <v>0</v>
      </c>
      <c r="DW18" s="89">
        <f t="shared" ref="DW18" si="1729">RANK(DV18,DV4:DV22,0)</f>
        <v>1</v>
      </c>
      <c r="DX18" s="103">
        <f t="shared" si="84"/>
        <v>0</v>
      </c>
      <c r="DY18" s="103">
        <f t="shared" ref="DY18:DZ18" si="1730">DX18-DX23</f>
        <v>0</v>
      </c>
      <c r="DZ18" s="104">
        <f t="shared" si="1730"/>
        <v>0</v>
      </c>
      <c r="EA18" s="105">
        <f t="shared" ref="EA18" si="1731">RANK(DZ18,DZ4:DZ22,0)</f>
        <v>1</v>
      </c>
      <c r="EB18" s="102">
        <f t="shared" si="87"/>
        <v>0</v>
      </c>
      <c r="EC18" s="105">
        <f t="shared" ref="EC18" si="1732">RANK(EB18,EB4:EB22,0)</f>
        <v>1</v>
      </c>
      <c r="ED18" s="92">
        <v>37.44</v>
      </c>
      <c r="EE18" s="90">
        <v>35.700000000000003</v>
      </c>
      <c r="EF18" s="87">
        <f t="shared" ref="EF18" si="1733">EE18-EE23</f>
        <v>21.23</v>
      </c>
      <c r="EG18" s="88">
        <f t="shared" ref="EG18" si="1734">EF18/EF23</f>
        <v>2.5099999999999998</v>
      </c>
      <c r="EH18" s="89">
        <f t="shared" ref="EH18" si="1735">RANK(EG18,EG4:EG22,0)</f>
        <v>1</v>
      </c>
      <c r="EI18" s="103">
        <f t="shared" si="92"/>
        <v>-1.74</v>
      </c>
      <c r="EJ18" s="103">
        <f t="shared" ref="EJ18:EK18" si="1736">EI18-EI23</f>
        <v>0.15</v>
      </c>
      <c r="EK18" s="104">
        <f t="shared" si="1736"/>
        <v>-2.69</v>
      </c>
      <c r="EL18" s="105">
        <f t="shared" ref="EL18" si="1737">RANK(EK18,EK4:EK22,0)</f>
        <v>8</v>
      </c>
      <c r="EM18" s="102">
        <f t="shared" si="95"/>
        <v>-4.6500000000000004</v>
      </c>
      <c r="EN18" s="105">
        <f t="shared" ref="EN18" si="1738">RANK(EM18,EM4:EM22,0)</f>
        <v>7</v>
      </c>
      <c r="EO18" s="92">
        <v>22.74</v>
      </c>
      <c r="EP18" s="90">
        <v>23.77</v>
      </c>
      <c r="EQ18" s="87">
        <f t="shared" ref="EQ18" si="1739">EP18-EP23</f>
        <v>7.45</v>
      </c>
      <c r="ER18" s="88">
        <f t="shared" ref="ER18" si="1740">EQ18/EQ23</f>
        <v>0.78</v>
      </c>
      <c r="ES18" s="89">
        <f t="shared" ref="ES18" si="1741">RANK(ER18,ER4:ER22,0)</f>
        <v>3</v>
      </c>
      <c r="ET18" s="103">
        <f t="shared" si="100"/>
        <v>1.03</v>
      </c>
      <c r="EU18" s="103">
        <f t="shared" ref="EU18:EV18" si="1742">ET18-ET23</f>
        <v>4.6500000000000004</v>
      </c>
      <c r="EV18" s="104">
        <f t="shared" si="1742"/>
        <v>-8.93</v>
      </c>
      <c r="EW18" s="105">
        <f t="shared" ref="EW18" si="1743">RANK(EV18,EV4:EV22,0)</f>
        <v>7</v>
      </c>
      <c r="EX18" s="102">
        <f t="shared" si="103"/>
        <v>4.53</v>
      </c>
      <c r="EY18" s="105">
        <f t="shared" ref="EY18" si="1744">RANK(EX18,EX4:EX22,0)</f>
        <v>7</v>
      </c>
      <c r="EZ18" s="92">
        <v>0</v>
      </c>
      <c r="FA18" s="90">
        <v>0</v>
      </c>
      <c r="FB18" s="87">
        <f t="shared" ref="FB18" si="1745">FA18-FA23</f>
        <v>-4.9400000000000004</v>
      </c>
      <c r="FC18" s="88">
        <f t="shared" ref="FC18" si="1746">FB18/FB23</f>
        <v>-0.51</v>
      </c>
      <c r="FD18" s="89">
        <f t="shared" ref="FD18" si="1747">RANK(FC18,FC4:FC22,0)</f>
        <v>8</v>
      </c>
      <c r="FE18" s="103">
        <f t="shared" si="108"/>
        <v>0</v>
      </c>
      <c r="FF18" s="103">
        <f t="shared" ref="FF18:FG18" si="1748">FE18-FE23</f>
        <v>-3.28</v>
      </c>
      <c r="FG18" s="104">
        <f t="shared" si="1748"/>
        <v>-11.56</v>
      </c>
      <c r="FH18" s="105">
        <f t="shared" ref="FH18" si="1749">RANK(FG18,FG4:FG22,0)</f>
        <v>4</v>
      </c>
      <c r="FI18" s="102">
        <f t="shared" si="111"/>
        <v>0</v>
      </c>
      <c r="FJ18" s="105">
        <f t="shared" ref="FJ18" si="1750">RANK(FI18,FI4:FI22,0)</f>
        <v>1</v>
      </c>
      <c r="FK18" s="92">
        <v>4879.7</v>
      </c>
      <c r="FL18" s="90">
        <v>6233.96</v>
      </c>
      <c r="FM18" s="87">
        <f t="shared" ref="FM18" si="1751">FL18-FL23</f>
        <v>-1782.83</v>
      </c>
      <c r="FN18" s="88">
        <f t="shared" ref="FN18" si="1752">FM18/FM23</f>
        <v>-0.28999999999999998</v>
      </c>
      <c r="FO18" s="89">
        <f t="shared" ref="FO18" si="1753">RANK(FN18,FN4:FN22,0)</f>
        <v>10</v>
      </c>
      <c r="FP18" s="103">
        <f t="shared" si="116"/>
        <v>1354.26</v>
      </c>
      <c r="FQ18" s="103">
        <f t="shared" ref="FQ18:FR18" si="1754">FP18-FP23</f>
        <v>1269.92</v>
      </c>
      <c r="FR18" s="104">
        <f t="shared" si="1754"/>
        <v>-3458.45</v>
      </c>
      <c r="FS18" s="105">
        <f t="shared" ref="FS18" si="1755">RANK(FR18,FR4:FR22,0)</f>
        <v>10</v>
      </c>
      <c r="FT18" s="102">
        <f t="shared" si="119"/>
        <v>27.75</v>
      </c>
      <c r="FU18" s="105">
        <f t="shared" ref="FU18" si="1756">RANK(FT18,FT4:FT22,0)</f>
        <v>9</v>
      </c>
      <c r="FV18" s="92">
        <v>12</v>
      </c>
      <c r="FW18" s="90">
        <v>14</v>
      </c>
      <c r="FX18" s="87">
        <f t="shared" ref="FX18" si="1757">FW18-FW23</f>
        <v>9.0500000000000007</v>
      </c>
      <c r="FY18" s="88">
        <f t="shared" ref="FY18" si="1758">FX18/FX23</f>
        <v>1.7</v>
      </c>
      <c r="FZ18" s="89">
        <f t="shared" ref="FZ18" si="1759">RANK(FY18,FY4:FY22,0)</f>
        <v>2</v>
      </c>
      <c r="GA18" s="103">
        <f t="shared" si="124"/>
        <v>2</v>
      </c>
      <c r="GB18" s="103">
        <f t="shared" ref="GB18:GC18" si="1760">GA18-GA23</f>
        <v>2.95</v>
      </c>
      <c r="GC18" s="104">
        <f t="shared" si="1760"/>
        <v>0.39</v>
      </c>
      <c r="GD18" s="105">
        <f t="shared" ref="GD18" si="1761">RANK(GC18,GC4:GC22,0)</f>
        <v>2</v>
      </c>
      <c r="GE18" s="102">
        <f t="shared" si="127"/>
        <v>16.670000000000002</v>
      </c>
      <c r="GF18" s="105">
        <f t="shared" ref="GF18" si="1762">RANK(GE18,GE4:GE22,0)</f>
        <v>4</v>
      </c>
      <c r="GG18" s="92">
        <v>1170000</v>
      </c>
      <c r="GH18" s="90">
        <v>2345000</v>
      </c>
      <c r="GI18" s="87">
        <f t="shared" ref="GI18" si="1763">GH18-GH23</f>
        <v>-6908363.1600000001</v>
      </c>
      <c r="GJ18" s="88">
        <f t="shared" ref="GJ18" si="1764">GI18/GI23</f>
        <v>-0.2</v>
      </c>
      <c r="GK18" s="89">
        <f t="shared" ref="GK18" si="1765">RANK(GJ18,GJ4:GJ22,0)</f>
        <v>4</v>
      </c>
      <c r="GL18" s="103">
        <f t="shared" si="132"/>
        <v>1175000</v>
      </c>
      <c r="GM18" s="103">
        <f t="shared" ref="GM18:GN18" si="1766">GL18-GL23</f>
        <v>-6893100</v>
      </c>
      <c r="GN18" s="104">
        <f t="shared" si="1766"/>
        <v>-41892681.039999999</v>
      </c>
      <c r="GO18" s="105">
        <f t="shared" ref="GO18" si="1767">RANK(GN18,GN4:GN22,0)</f>
        <v>3</v>
      </c>
      <c r="GP18" s="102">
        <f t="shared" si="135"/>
        <v>100.43</v>
      </c>
      <c r="GQ18" s="105">
        <f t="shared" ref="GQ18" si="1768">RANK(GP18,GP4:GP22,0)</f>
        <v>4</v>
      </c>
      <c r="GR18" s="129">
        <v>4</v>
      </c>
      <c r="GS18" s="130">
        <v>0</v>
      </c>
      <c r="GT18" s="123">
        <f t="shared" ref="GT18" si="1769">GS18-GS23</f>
        <v>-2</v>
      </c>
      <c r="GU18" s="124">
        <f t="shared" ref="GU18" si="1770">GT18/GT23</f>
        <v>-0.61</v>
      </c>
      <c r="GV18" s="125">
        <f>RANK(GU18,GU4:GU22,1)</f>
        <v>1</v>
      </c>
      <c r="GW18" s="126">
        <f t="shared" si="139"/>
        <v>-4</v>
      </c>
      <c r="GX18" s="126">
        <f t="shared" ref="GX18:GY18" si="1771">GW18-GW23</f>
        <v>0.05</v>
      </c>
      <c r="GY18" s="127">
        <f t="shared" si="1771"/>
        <v>-9.73</v>
      </c>
      <c r="GZ18" s="128">
        <f>RANK(GY18,GY4:GY22,1)</f>
        <v>4</v>
      </c>
      <c r="HA18" s="120">
        <f t="shared" si="141"/>
        <v>-100</v>
      </c>
      <c r="HB18" s="128">
        <f>RANK(HA18,HA4:HA22,1)</f>
        <v>1</v>
      </c>
      <c r="HC18" s="92">
        <v>99.66</v>
      </c>
      <c r="HD18" s="90">
        <v>99.55</v>
      </c>
      <c r="HE18" s="87">
        <f t="shared" ref="HE18" si="1772">HD18-HD23</f>
        <v>4.03</v>
      </c>
      <c r="HF18" s="88">
        <f t="shared" ref="HF18" si="1773">HE18/HE23</f>
        <v>0.43</v>
      </c>
      <c r="HG18" s="89">
        <f t="shared" ref="HG18" si="1774">RANK(HF18,HF4:HF22,0)</f>
        <v>7</v>
      </c>
      <c r="HH18" s="103">
        <f t="shared" si="144"/>
        <v>-0.11</v>
      </c>
      <c r="HI18" s="103">
        <f t="shared" ref="HI18:HJ18" si="1775">HH18-HH23</f>
        <v>1.53</v>
      </c>
      <c r="HJ18" s="104">
        <f t="shared" si="1775"/>
        <v>-5.89</v>
      </c>
      <c r="HK18" s="105">
        <f t="shared" ref="HK18" si="1776">RANK(HJ18,HJ4:HJ22,0)</f>
        <v>16</v>
      </c>
      <c r="HL18" s="102">
        <f t="shared" si="147"/>
        <v>-0.11</v>
      </c>
      <c r="HM18" s="105">
        <f t="shared" ref="HM18" si="1777">RANK(HL18,HL4:HL22,0)</f>
        <v>16</v>
      </c>
      <c r="HN18" s="92">
        <v>98.79</v>
      </c>
      <c r="HO18" s="90">
        <v>98.79</v>
      </c>
      <c r="HP18" s="87">
        <f t="shared" ref="HP18" si="1778">HO18-HO23</f>
        <v>3.92</v>
      </c>
      <c r="HQ18" s="88">
        <f t="shared" ref="HQ18" si="1779">HP18/HP23</f>
        <v>0.33</v>
      </c>
      <c r="HR18" s="89">
        <f t="shared" ref="HR18" si="1780">RANK(HQ18,HQ4:HQ22,0)</f>
        <v>9</v>
      </c>
      <c r="HS18" s="103">
        <f t="shared" si="151"/>
        <v>0</v>
      </c>
      <c r="HT18" s="103">
        <f t="shared" ref="HT18:HU18" si="1781">HS18-HS23</f>
        <v>-0.45</v>
      </c>
      <c r="HU18" s="104">
        <f t="shared" si="1781"/>
        <v>-1.52</v>
      </c>
      <c r="HV18" s="105">
        <f t="shared" ref="HV18" si="1782">RANK(HU18,HU4:HU22,0)</f>
        <v>8</v>
      </c>
      <c r="HW18" s="102">
        <f t="shared" si="154"/>
        <v>0</v>
      </c>
      <c r="HX18" s="105">
        <f t="shared" ref="HX18" si="1783">RANK(HW18,HW4:HW22,0)</f>
        <v>8</v>
      </c>
      <c r="HY18" s="158">
        <f t="shared" si="272"/>
        <v>177</v>
      </c>
      <c r="HZ18" s="159">
        <f>RANK(HY18,HY4:HY22,1)</f>
        <v>6</v>
      </c>
      <c r="IA18" s="160">
        <f t="shared" si="273"/>
        <v>189</v>
      </c>
      <c r="IB18" s="159">
        <f>RANK(IA18,IA4:IA22,1)</f>
        <v>13</v>
      </c>
      <c r="IC18" s="160">
        <f t="shared" si="274"/>
        <v>183</v>
      </c>
      <c r="ID18" s="152">
        <f>RANK(IC18,IC4:IC22,1)</f>
        <v>12</v>
      </c>
      <c r="IE18" s="159">
        <f t="shared" si="275"/>
        <v>31</v>
      </c>
      <c r="IF18" s="153">
        <f>RANK(IE18,IE4:IE22,1)</f>
        <v>10</v>
      </c>
      <c r="IG18" s="168" t="s">
        <v>52</v>
      </c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</row>
    <row r="19" spans="1:352" s="84" customFormat="1" x14ac:dyDescent="0.2">
      <c r="A19" s="76" t="s">
        <v>53</v>
      </c>
      <c r="B19" s="92">
        <v>43.33</v>
      </c>
      <c r="C19" s="90">
        <v>43.33</v>
      </c>
      <c r="D19" s="87">
        <f>C19-C23</f>
        <v>-7.8</v>
      </c>
      <c r="E19" s="88">
        <f>D19/D23</f>
        <v>-0.43</v>
      </c>
      <c r="F19" s="89">
        <f>RANK(E19,E4:E22,0)</f>
        <v>15</v>
      </c>
      <c r="G19" s="103">
        <f t="shared" si="0"/>
        <v>0</v>
      </c>
      <c r="H19" s="103">
        <f>G19-G23</f>
        <v>-0.5</v>
      </c>
      <c r="I19" s="104">
        <f>H19-H23</f>
        <v>-2.46</v>
      </c>
      <c r="J19" s="105">
        <f>RANK(I19,I4:I22,0)</f>
        <v>6</v>
      </c>
      <c r="K19" s="102">
        <f t="shared" si="1"/>
        <v>0</v>
      </c>
      <c r="L19" s="105">
        <f>RANK(K19,K4:K22,0)</f>
        <v>6</v>
      </c>
      <c r="M19" s="92">
        <v>120</v>
      </c>
      <c r="N19" s="90">
        <v>553</v>
      </c>
      <c r="O19" s="87">
        <f t="shared" ref="O19" si="1784">N19-N23</f>
        <v>-366.84</v>
      </c>
      <c r="P19" s="88">
        <f t="shared" ref="P19" si="1785">O19/O23</f>
        <v>-0.32</v>
      </c>
      <c r="Q19" s="89">
        <f t="shared" ref="Q19" si="1786">RANK(P19,P4:P22,0)</f>
        <v>9</v>
      </c>
      <c r="R19" s="103">
        <f t="shared" si="5"/>
        <v>433</v>
      </c>
      <c r="S19" s="103">
        <f t="shared" ref="S19:T19" si="1787">R19-R23</f>
        <v>190.95</v>
      </c>
      <c r="T19" s="104">
        <f t="shared" si="1787"/>
        <v>-437.27</v>
      </c>
      <c r="U19" s="105">
        <f t="shared" ref="U19" si="1788">RANK(T19,T4:T22,0)</f>
        <v>6</v>
      </c>
      <c r="V19" s="102">
        <f t="shared" si="8"/>
        <v>360.83</v>
      </c>
      <c r="W19" s="105">
        <f t="shared" ref="W19" si="1789">RANK(V19,V4:V22,0)</f>
        <v>2</v>
      </c>
      <c r="X19" s="92">
        <v>34.14</v>
      </c>
      <c r="Y19" s="90">
        <v>34.4</v>
      </c>
      <c r="Z19" s="87">
        <f t="shared" ref="Z19" si="1790">Y19-Y23</f>
        <v>3.76</v>
      </c>
      <c r="AA19" s="88">
        <f t="shared" ref="AA19" si="1791">Z19/Z23</f>
        <v>0.71</v>
      </c>
      <c r="AB19" s="89">
        <f t="shared" ref="AB19" si="1792">RANK(AA19,AA4:AA22,0)</f>
        <v>5</v>
      </c>
      <c r="AC19" s="103">
        <f t="shared" si="13"/>
        <v>0.26</v>
      </c>
      <c r="AD19" s="103">
        <f t="shared" ref="AD19:AE19" si="1793">AC19-AC23</f>
        <v>-0.12</v>
      </c>
      <c r="AE19" s="104">
        <f t="shared" si="1793"/>
        <v>-0.5</v>
      </c>
      <c r="AF19" s="105">
        <f t="shared" ref="AF19" si="1794">RANK(AE19,AE4:AE22,0)</f>
        <v>11</v>
      </c>
      <c r="AG19" s="102">
        <f t="shared" si="16"/>
        <v>0.76</v>
      </c>
      <c r="AH19" s="105">
        <f t="shared" ref="AH19" si="1795">RANK(AG19,AG4:AG22,0)</f>
        <v>12</v>
      </c>
      <c r="AI19" s="92">
        <v>21.79</v>
      </c>
      <c r="AJ19" s="90">
        <v>134.29</v>
      </c>
      <c r="AK19" s="87">
        <f t="shared" ref="AK19" si="1796">AJ19-AJ23</f>
        <v>7.91</v>
      </c>
      <c r="AL19" s="88">
        <f t="shared" ref="AL19" si="1797">AK19/AK23</f>
        <v>0.06</v>
      </c>
      <c r="AM19" s="89">
        <f t="shared" ref="AM19" si="1798">RANK(AL19,AL4:AL22,0)</f>
        <v>6</v>
      </c>
      <c r="AN19" s="103">
        <f t="shared" si="21"/>
        <v>112.5</v>
      </c>
      <c r="AO19" s="103">
        <f t="shared" ref="AO19:AP19" si="1799">AN19-AN23</f>
        <v>63.12</v>
      </c>
      <c r="AP19" s="104">
        <f t="shared" si="1799"/>
        <v>-16.32</v>
      </c>
      <c r="AQ19" s="105">
        <f t="shared" ref="AQ19" si="1800">RANK(AP19,AP4:AP22,0)</f>
        <v>4</v>
      </c>
      <c r="AR19" s="102">
        <f t="shared" si="24"/>
        <v>516.29</v>
      </c>
      <c r="AS19" s="105">
        <f t="shared" ref="AS19" si="1801">RANK(AR19,AR4:AR22,0)</f>
        <v>2</v>
      </c>
      <c r="AT19" s="92">
        <v>28.52</v>
      </c>
      <c r="AU19" s="90">
        <v>30.94</v>
      </c>
      <c r="AV19" s="87">
        <f t="shared" ref="AV19" si="1802">AU19-AU23</f>
        <v>-4.7300000000000004</v>
      </c>
      <c r="AW19" s="88">
        <f t="shared" ref="AW19" si="1803">AV19/AV23</f>
        <v>-0.18</v>
      </c>
      <c r="AX19" s="89">
        <f t="shared" ref="AX19" si="1804">RANK(AW19,AW4:AW22,0)</f>
        <v>9</v>
      </c>
      <c r="AY19" s="103">
        <f t="shared" si="29"/>
        <v>2.42</v>
      </c>
      <c r="AZ19" s="103">
        <f t="shared" ref="AZ19:BA19" si="1805">AY19-AY23</f>
        <v>-25.6</v>
      </c>
      <c r="BA19" s="104">
        <f t="shared" si="1805"/>
        <v>-53.17</v>
      </c>
      <c r="BB19" s="105">
        <f t="shared" ref="BB19" si="1806">RANK(BA19,BA4:BA22,0)</f>
        <v>15</v>
      </c>
      <c r="BC19" s="102">
        <f t="shared" si="32"/>
        <v>8.49</v>
      </c>
      <c r="BD19" s="105">
        <f t="shared" ref="BD19" si="1807">RANK(BC19,BC4:BC22,0)</f>
        <v>4</v>
      </c>
      <c r="BE19" s="92">
        <v>77.06</v>
      </c>
      <c r="BF19" s="90">
        <v>78.180000000000007</v>
      </c>
      <c r="BG19" s="87">
        <f t="shared" ref="BG19" si="1808">BF19-BF23</f>
        <v>-3.48</v>
      </c>
      <c r="BH19" s="88">
        <f t="shared" ref="BH19" si="1809">BG19/BG23</f>
        <v>-0.27</v>
      </c>
      <c r="BI19" s="89">
        <f t="shared" ref="BI19" si="1810">RANK(BH19,BH4:BH22,0)</f>
        <v>12</v>
      </c>
      <c r="BJ19" s="103">
        <f t="shared" si="37"/>
        <v>1.1200000000000001</v>
      </c>
      <c r="BK19" s="103">
        <f t="shared" ref="BK19:BL19" si="1811">BJ19-BJ23</f>
        <v>-4.6399999999999997</v>
      </c>
      <c r="BL19" s="104">
        <f t="shared" si="1811"/>
        <v>-16.13</v>
      </c>
      <c r="BM19" s="105">
        <f t="shared" ref="BM19" si="1812">RANK(BL19,BL4:BL22,0)</f>
        <v>12</v>
      </c>
      <c r="BN19" s="102">
        <f t="shared" si="40"/>
        <v>1.45</v>
      </c>
      <c r="BO19" s="105">
        <f t="shared" ref="BO19" si="1813">RANK(BN19,BN4:BN22,0)</f>
        <v>12</v>
      </c>
      <c r="BP19" s="92">
        <v>1.49</v>
      </c>
      <c r="BQ19" s="90">
        <v>1.49</v>
      </c>
      <c r="BR19" s="87">
        <f t="shared" ref="BR19" si="1814">BQ19-BQ23</f>
        <v>-0.54</v>
      </c>
      <c r="BS19" s="88">
        <f t="shared" ref="BS19" si="1815">BR19/BR23</f>
        <v>-0.5</v>
      </c>
      <c r="BT19" s="89">
        <f t="shared" ref="BT19" si="1816">RANK(BS19,BS4:BS22,0)</f>
        <v>13</v>
      </c>
      <c r="BU19" s="103">
        <f t="shared" si="45"/>
        <v>0</v>
      </c>
      <c r="BV19" s="103">
        <f t="shared" ref="BV19:BW19" si="1817">BU19-BU23</f>
        <v>0.66</v>
      </c>
      <c r="BW19" s="104">
        <f t="shared" si="1817"/>
        <v>-2.16</v>
      </c>
      <c r="BX19" s="105">
        <f t="shared" ref="BX19" si="1818">RANK(BW19,BW4:BW22,0)</f>
        <v>8</v>
      </c>
      <c r="BY19" s="102">
        <f t="shared" si="48"/>
        <v>0</v>
      </c>
      <c r="BZ19" s="105">
        <f t="shared" ref="BZ19" si="1819">RANK(BY19,BY4:BY22,0)</f>
        <v>8</v>
      </c>
      <c r="CA19" s="92">
        <v>100.2</v>
      </c>
      <c r="CB19" s="90">
        <v>100</v>
      </c>
      <c r="CC19" s="87">
        <f t="shared" ref="CC19" si="1820">CB19-CB23</f>
        <v>-0.56000000000000005</v>
      </c>
      <c r="CD19" s="88">
        <f t="shared" ref="CD19" si="1821">CC19/CC23</f>
        <v>-0.39</v>
      </c>
      <c r="CE19" s="89">
        <f t="shared" ref="CE19" si="1822">RANK(CD19,CD4:CD22,0)</f>
        <v>11</v>
      </c>
      <c r="CF19" s="103">
        <f t="shared" si="53"/>
        <v>-0.2</v>
      </c>
      <c r="CG19" s="103">
        <f t="shared" ref="CG19:CH19" si="1823">CF19-CF23</f>
        <v>7.0000000000000007E-2</v>
      </c>
      <c r="CH19" s="104">
        <f t="shared" si="1823"/>
        <v>-1.52</v>
      </c>
      <c r="CI19" s="105">
        <f t="shared" ref="CI19" si="1824">RANK(CH19,CH4:CH22,0)</f>
        <v>10</v>
      </c>
      <c r="CJ19" s="102">
        <f t="shared" si="56"/>
        <v>-0.2</v>
      </c>
      <c r="CK19" s="105">
        <f t="shared" ref="CK19" si="1825">RANK(CJ19,CJ4:CJ22,0)</f>
        <v>10</v>
      </c>
      <c r="CL19" s="92">
        <v>14.12</v>
      </c>
      <c r="CM19" s="90">
        <v>14.08</v>
      </c>
      <c r="CN19" s="87">
        <f t="shared" ref="CN19" si="1826">CM19-CM23</f>
        <v>-2.6</v>
      </c>
      <c r="CO19" s="88">
        <f t="shared" ref="CO19" si="1827">CN19/CN23</f>
        <v>-1.1200000000000001</v>
      </c>
      <c r="CP19" s="89">
        <f t="shared" ref="CP19" si="1828">RANK(CO19,CO4:CO22,0)</f>
        <v>18</v>
      </c>
      <c r="CQ19" s="103">
        <f t="shared" si="61"/>
        <v>-0.04</v>
      </c>
      <c r="CR19" s="103">
        <f t="shared" ref="CR19:CS19" si="1829">CQ19-CQ23</f>
        <v>1.08</v>
      </c>
      <c r="CS19" s="104">
        <f t="shared" si="1829"/>
        <v>-1.02</v>
      </c>
      <c r="CT19" s="105">
        <f t="shared" ref="CT19" si="1830">RANK(CS19,CS4:CS22,0)</f>
        <v>4</v>
      </c>
      <c r="CU19" s="102">
        <f t="shared" si="64"/>
        <v>-0.28000000000000003</v>
      </c>
      <c r="CV19" s="105">
        <f t="shared" ref="CV19" si="1831">RANK(CU19,CU4:CU22,0)</f>
        <v>4</v>
      </c>
      <c r="CW19" s="92">
        <v>15.46</v>
      </c>
      <c r="CX19" s="90">
        <v>17.07</v>
      </c>
      <c r="CY19" s="87">
        <f t="shared" ref="CY19" si="1832">CX19-CX23</f>
        <v>10.28</v>
      </c>
      <c r="CZ19" s="88">
        <f t="shared" ref="CZ19" si="1833">CY19/CY23</f>
        <v>2.84</v>
      </c>
      <c r="DA19" s="89">
        <f t="shared" ref="DA19" si="1834">RANK(CZ19,CZ4:CZ22,0)</f>
        <v>1</v>
      </c>
      <c r="DB19" s="103">
        <f t="shared" si="69"/>
        <v>1.61</v>
      </c>
      <c r="DC19" s="103">
        <f t="shared" ref="DC19:DD19" si="1835">DB19-DB23</f>
        <v>0.78</v>
      </c>
      <c r="DD19" s="104">
        <f t="shared" si="1835"/>
        <v>-0.88</v>
      </c>
      <c r="DE19" s="105">
        <f t="shared" ref="DE19" si="1836">RANK(DD19,DD4:DD22,0)</f>
        <v>4</v>
      </c>
      <c r="DF19" s="102">
        <f t="shared" si="72"/>
        <v>10.41</v>
      </c>
      <c r="DG19" s="105">
        <f t="shared" ref="DG19" si="1837">RANK(DF19,DF4:DF22,0)</f>
        <v>6</v>
      </c>
      <c r="DH19" s="92">
        <v>100</v>
      </c>
      <c r="DI19" s="90">
        <v>100</v>
      </c>
      <c r="DJ19" s="87">
        <f t="shared" ref="DJ19" si="1838">DI19-DI23</f>
        <v>-15.84</v>
      </c>
      <c r="DK19" s="88">
        <f t="shared" ref="DK19" si="1839">DJ19/DJ23</f>
        <v>-1.02</v>
      </c>
      <c r="DL19" s="89">
        <f t="shared" ref="DL19" si="1840">RANK(DK19,DK4:DK22,0)</f>
        <v>14</v>
      </c>
      <c r="DM19" s="103">
        <f t="shared" si="77"/>
        <v>0</v>
      </c>
      <c r="DN19" s="103">
        <f t="shared" ref="DN19:DO19" si="1841">DM19-DM23</f>
        <v>-1.79</v>
      </c>
      <c r="DO19" s="104">
        <f t="shared" si="1841"/>
        <v>-14.51</v>
      </c>
      <c r="DP19" s="105">
        <f t="shared" ref="DP19" si="1842">RANK(DO19,DO4:DO22,0)</f>
        <v>9</v>
      </c>
      <c r="DQ19" s="102">
        <f t="shared" si="80"/>
        <v>0</v>
      </c>
      <c r="DR19" s="105">
        <f t="shared" ref="DR19" si="1843">RANK(DQ19,DQ4:DQ22,0)</f>
        <v>9</v>
      </c>
      <c r="DS19" s="92">
        <v>0</v>
      </c>
      <c r="DT19" s="90">
        <v>0</v>
      </c>
      <c r="DU19" s="87">
        <f t="shared" ref="DU19" si="1844">DT19-DT23</f>
        <v>0</v>
      </c>
      <c r="DV19" s="88">
        <f>IF(DU23=0,0,DU19/DU23)</f>
        <v>0</v>
      </c>
      <c r="DW19" s="89">
        <f t="shared" ref="DW19" si="1845">RANK(DV19,DV4:DV22,0)</f>
        <v>1</v>
      </c>
      <c r="DX19" s="103">
        <f t="shared" si="84"/>
        <v>0</v>
      </c>
      <c r="DY19" s="103">
        <f t="shared" ref="DY19:DZ19" si="1846">DX19-DX23</f>
        <v>0</v>
      </c>
      <c r="DZ19" s="104">
        <f t="shared" si="1846"/>
        <v>0</v>
      </c>
      <c r="EA19" s="105">
        <f t="shared" ref="EA19" si="1847">RANK(DZ19,DZ4:DZ22,0)</f>
        <v>1</v>
      </c>
      <c r="EB19" s="102">
        <f t="shared" si="87"/>
        <v>0</v>
      </c>
      <c r="EC19" s="105">
        <f t="shared" ref="EC19" si="1848">RANK(EB19,EB4:EB22,0)</f>
        <v>1</v>
      </c>
      <c r="ED19" s="92">
        <v>16.11</v>
      </c>
      <c r="EE19" s="90">
        <v>16.75</v>
      </c>
      <c r="EF19" s="87">
        <f t="shared" ref="EF19" si="1849">EE19-EE23</f>
        <v>2.2799999999999998</v>
      </c>
      <c r="EG19" s="88">
        <f t="shared" ref="EG19" si="1850">EF19/EF23</f>
        <v>0.27</v>
      </c>
      <c r="EH19" s="89">
        <f t="shared" ref="EH19" si="1851">RANK(EG19,EG4:EG22,0)</f>
        <v>9</v>
      </c>
      <c r="EI19" s="103">
        <f t="shared" si="92"/>
        <v>0.64</v>
      </c>
      <c r="EJ19" s="103">
        <f t="shared" ref="EJ19:EK19" si="1852">EI19-EI23</f>
        <v>2.5299999999999998</v>
      </c>
      <c r="EK19" s="104">
        <f t="shared" si="1852"/>
        <v>-0.31</v>
      </c>
      <c r="EL19" s="105">
        <f t="shared" ref="EL19" si="1853">RANK(EK19,EK4:EK22,0)</f>
        <v>4</v>
      </c>
      <c r="EM19" s="102">
        <f t="shared" si="95"/>
        <v>3.97</v>
      </c>
      <c r="EN19" s="105">
        <f t="shared" ref="EN19" si="1854">RANK(EM19,EM4:EM22,0)</f>
        <v>6</v>
      </c>
      <c r="EO19" s="92">
        <v>16.2</v>
      </c>
      <c r="EP19" s="90">
        <v>14.83</v>
      </c>
      <c r="EQ19" s="87">
        <f t="shared" ref="EQ19" si="1855">EP19-EP23</f>
        <v>-1.49</v>
      </c>
      <c r="ER19" s="88">
        <f t="shared" ref="ER19" si="1856">EQ19/EQ23</f>
        <v>-0.16</v>
      </c>
      <c r="ES19" s="89">
        <f t="shared" ref="ES19" si="1857">RANK(ER19,ER4:ER22,0)</f>
        <v>10</v>
      </c>
      <c r="ET19" s="103">
        <f t="shared" si="100"/>
        <v>-1.37</v>
      </c>
      <c r="EU19" s="103">
        <f t="shared" ref="EU19:EV19" si="1858">ET19-ET23</f>
        <v>2.25</v>
      </c>
      <c r="EV19" s="104">
        <f t="shared" si="1858"/>
        <v>-11.33</v>
      </c>
      <c r="EW19" s="105">
        <f t="shared" ref="EW19" si="1859">RANK(EV19,EV4:EV22,0)</f>
        <v>15</v>
      </c>
      <c r="EX19" s="102">
        <f t="shared" si="103"/>
        <v>-8.4600000000000009</v>
      </c>
      <c r="EY19" s="105">
        <f t="shared" ref="EY19" si="1860">RANK(EX19,EX4:EX22,0)</f>
        <v>14</v>
      </c>
      <c r="EZ19" s="92">
        <v>0</v>
      </c>
      <c r="FA19" s="90">
        <v>0</v>
      </c>
      <c r="FB19" s="87">
        <f t="shared" ref="FB19" si="1861">FA19-FA23</f>
        <v>-4.9400000000000004</v>
      </c>
      <c r="FC19" s="88">
        <f t="shared" ref="FC19" si="1862">FB19/FB23</f>
        <v>-0.51</v>
      </c>
      <c r="FD19" s="89">
        <f t="shared" ref="FD19" si="1863">RANK(FC19,FC4:FC22,0)</f>
        <v>8</v>
      </c>
      <c r="FE19" s="103">
        <f t="shared" si="108"/>
        <v>0</v>
      </c>
      <c r="FF19" s="103">
        <f t="shared" ref="FF19:FG19" si="1864">FE19-FE23</f>
        <v>-3.28</v>
      </c>
      <c r="FG19" s="104">
        <f t="shared" si="1864"/>
        <v>-11.56</v>
      </c>
      <c r="FH19" s="105">
        <f t="shared" ref="FH19" si="1865">RANK(FG19,FG4:FG22,0)</f>
        <v>4</v>
      </c>
      <c r="FI19" s="102">
        <f t="shared" si="111"/>
        <v>0</v>
      </c>
      <c r="FJ19" s="105">
        <f t="shared" ref="FJ19" si="1866">RANK(FI19,FI4:FI22,0)</f>
        <v>1</v>
      </c>
      <c r="FK19" s="92">
        <v>12360.77</v>
      </c>
      <c r="FL19" s="90">
        <v>8233.86</v>
      </c>
      <c r="FM19" s="87">
        <f t="shared" ref="FM19" si="1867">FL19-FL23</f>
        <v>217.07</v>
      </c>
      <c r="FN19" s="88">
        <f t="shared" ref="FN19" si="1868">FM19/FM23</f>
        <v>0.04</v>
      </c>
      <c r="FO19" s="89">
        <f t="shared" ref="FO19" si="1869">RANK(FN19,FN4:FN22,0)</f>
        <v>7</v>
      </c>
      <c r="FP19" s="103">
        <f t="shared" si="116"/>
        <v>-4126.91</v>
      </c>
      <c r="FQ19" s="103">
        <f t="shared" ref="FQ19:FR19" si="1870">FP19-FP23</f>
        <v>-4211.25</v>
      </c>
      <c r="FR19" s="104">
        <f t="shared" si="1870"/>
        <v>-8939.6200000000008</v>
      </c>
      <c r="FS19" s="105">
        <f t="shared" ref="FS19" si="1871">RANK(FR19,FR4:FR22,0)</f>
        <v>17</v>
      </c>
      <c r="FT19" s="102">
        <f t="shared" si="119"/>
        <v>-33.39</v>
      </c>
      <c r="FU19" s="105">
        <f t="shared" ref="FU19" si="1872">RANK(FT19,FT4:FT22,0)</f>
        <v>18</v>
      </c>
      <c r="FV19" s="92">
        <v>4</v>
      </c>
      <c r="FW19" s="90">
        <v>6</v>
      </c>
      <c r="FX19" s="87">
        <f t="shared" ref="FX19" si="1873">FW19-FW23</f>
        <v>1.05</v>
      </c>
      <c r="FY19" s="88">
        <f t="shared" ref="FY19" si="1874">FX19/FX23</f>
        <v>0.2</v>
      </c>
      <c r="FZ19" s="89">
        <f t="shared" ref="FZ19" si="1875">RANK(FY19,FY4:FY22,0)</f>
        <v>6</v>
      </c>
      <c r="GA19" s="103">
        <f t="shared" si="124"/>
        <v>2</v>
      </c>
      <c r="GB19" s="103">
        <f t="shared" ref="GB19:GC19" si="1876">GA19-GA23</f>
        <v>2.95</v>
      </c>
      <c r="GC19" s="104">
        <f t="shared" si="1876"/>
        <v>0.39</v>
      </c>
      <c r="GD19" s="105">
        <f t="shared" ref="GD19" si="1877">RANK(GC19,GC4:GC22,0)</f>
        <v>2</v>
      </c>
      <c r="GE19" s="102">
        <f t="shared" si="127"/>
        <v>50</v>
      </c>
      <c r="GF19" s="105">
        <f t="shared" ref="GF19" si="1878">RANK(GE19,GE4:GE22,0)</f>
        <v>1</v>
      </c>
      <c r="GG19" s="92">
        <v>640000</v>
      </c>
      <c r="GH19" s="90">
        <v>1100000</v>
      </c>
      <c r="GI19" s="87">
        <f t="shared" ref="GI19" si="1879">GH19-GH23</f>
        <v>-8153363.1600000001</v>
      </c>
      <c r="GJ19" s="88">
        <f t="shared" ref="GJ19" si="1880">GI19/GI23</f>
        <v>-0.23</v>
      </c>
      <c r="GK19" s="89">
        <f t="shared" ref="GK19" si="1881">RANK(GJ19,GJ4:GJ22,0)</f>
        <v>6</v>
      </c>
      <c r="GL19" s="103">
        <f t="shared" si="132"/>
        <v>460000</v>
      </c>
      <c r="GM19" s="103">
        <f t="shared" ref="GM19:GN19" si="1882">GL19-GL23</f>
        <v>-7608100</v>
      </c>
      <c r="GN19" s="104">
        <f t="shared" si="1882"/>
        <v>-42607681.039999999</v>
      </c>
      <c r="GO19" s="105">
        <f t="shared" ref="GO19" si="1883">RANK(GN19,GN4:GN22,0)</f>
        <v>5</v>
      </c>
      <c r="GP19" s="102">
        <f t="shared" si="135"/>
        <v>71.88</v>
      </c>
      <c r="GQ19" s="105">
        <f t="shared" ref="GQ19" si="1884">RANK(GP19,GP4:GP22,0)</f>
        <v>6</v>
      </c>
      <c r="GR19" s="129">
        <v>1</v>
      </c>
      <c r="GS19" s="130">
        <v>1</v>
      </c>
      <c r="GT19" s="123">
        <f t="shared" ref="GT19" si="1885">GS19-GS23</f>
        <v>-1</v>
      </c>
      <c r="GU19" s="124">
        <f t="shared" ref="GU19" si="1886">GT19/GT23</f>
        <v>-0.3</v>
      </c>
      <c r="GV19" s="125">
        <f>RANK(GU19,GU4:GU22,1)</f>
        <v>10</v>
      </c>
      <c r="GW19" s="126">
        <f t="shared" si="139"/>
        <v>0</v>
      </c>
      <c r="GX19" s="126">
        <f t="shared" ref="GX19:GY19" si="1887">GW19-GW23</f>
        <v>4.05</v>
      </c>
      <c r="GY19" s="127">
        <f t="shared" si="1887"/>
        <v>-5.73</v>
      </c>
      <c r="GZ19" s="128">
        <f>RANK(GY19,GY4:GY22,1)</f>
        <v>8</v>
      </c>
      <c r="HA19" s="120">
        <f t="shared" si="141"/>
        <v>0</v>
      </c>
      <c r="HB19" s="128">
        <f>RANK(HA19,HA4:HA22,1)</f>
        <v>8</v>
      </c>
      <c r="HC19" s="92">
        <v>99.76</v>
      </c>
      <c r="HD19" s="90">
        <v>99.77</v>
      </c>
      <c r="HE19" s="87">
        <f t="shared" ref="HE19" si="1888">HD19-HD23</f>
        <v>4.25</v>
      </c>
      <c r="HF19" s="88">
        <f t="shared" ref="HF19" si="1889">HE19/HE23</f>
        <v>0.45</v>
      </c>
      <c r="HG19" s="89">
        <f t="shared" ref="HG19" si="1890">RANK(HF19,HF4:HF22,0)</f>
        <v>5</v>
      </c>
      <c r="HH19" s="103">
        <f t="shared" si="144"/>
        <v>0.01</v>
      </c>
      <c r="HI19" s="103">
        <f t="shared" ref="HI19:HJ19" si="1891">HH19-HH23</f>
        <v>1.65</v>
      </c>
      <c r="HJ19" s="104">
        <f t="shared" si="1891"/>
        <v>-5.77</v>
      </c>
      <c r="HK19" s="105">
        <f t="shared" ref="HK19" si="1892">RANK(HJ19,HJ4:HJ22,0)</f>
        <v>8</v>
      </c>
      <c r="HL19" s="102">
        <f t="shared" si="147"/>
        <v>0.01</v>
      </c>
      <c r="HM19" s="105">
        <f t="shared" ref="HM19" si="1893">RANK(HL19,HL4:HL22,0)</f>
        <v>8</v>
      </c>
      <c r="HN19" s="92">
        <v>99.85</v>
      </c>
      <c r="HO19" s="90">
        <v>99.85</v>
      </c>
      <c r="HP19" s="87">
        <f t="shared" ref="HP19" si="1894">HO19-HO23</f>
        <v>4.9800000000000004</v>
      </c>
      <c r="HQ19" s="88">
        <f t="shared" ref="HQ19" si="1895">HP19/HP23</f>
        <v>0.42</v>
      </c>
      <c r="HR19" s="89">
        <f t="shared" ref="HR19" si="1896">RANK(HQ19,HQ4:HQ22,0)</f>
        <v>5</v>
      </c>
      <c r="HS19" s="103">
        <f t="shared" si="151"/>
        <v>0</v>
      </c>
      <c r="HT19" s="103">
        <f t="shared" ref="HT19:HU19" si="1897">HS19-HS23</f>
        <v>-0.45</v>
      </c>
      <c r="HU19" s="104">
        <f t="shared" si="1897"/>
        <v>-1.52</v>
      </c>
      <c r="HV19" s="105">
        <f t="shared" ref="HV19" si="1898">RANK(HU19,HU4:HU22,0)</f>
        <v>8</v>
      </c>
      <c r="HW19" s="102">
        <f t="shared" si="154"/>
        <v>0</v>
      </c>
      <c r="HX19" s="105">
        <f t="shared" ref="HX19" si="1899">RANK(HW19,HW4:HW22,0)</f>
        <v>8</v>
      </c>
      <c r="HY19" s="158">
        <f t="shared" si="272"/>
        <v>180</v>
      </c>
      <c r="HZ19" s="159">
        <f>RANK(HY19,HY4:HY22,1)</f>
        <v>9</v>
      </c>
      <c r="IA19" s="160">
        <f t="shared" si="273"/>
        <v>161</v>
      </c>
      <c r="IB19" s="159">
        <f>RANK(IA19,IA4:IA22,1)</f>
        <v>4</v>
      </c>
      <c r="IC19" s="160">
        <f t="shared" si="274"/>
        <v>146</v>
      </c>
      <c r="ID19" s="152">
        <f>RANK(IC19,IC4:IC22,1)</f>
        <v>2</v>
      </c>
      <c r="IE19" s="159">
        <f t="shared" si="275"/>
        <v>15</v>
      </c>
      <c r="IF19" s="153">
        <f>RANK(IE19,IE4:IE22,1)</f>
        <v>4</v>
      </c>
      <c r="IG19" s="168" t="s">
        <v>53</v>
      </c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</row>
    <row r="20" spans="1:352" s="84" customFormat="1" x14ac:dyDescent="0.2">
      <c r="A20" s="76" t="s">
        <v>54</v>
      </c>
      <c r="B20" s="92">
        <v>70.53</v>
      </c>
      <c r="C20" s="90">
        <v>70.53</v>
      </c>
      <c r="D20" s="87">
        <f>C20-C23</f>
        <v>19.399999999999999</v>
      </c>
      <c r="E20" s="88">
        <f>D20/D23</f>
        <v>1.07</v>
      </c>
      <c r="F20" s="89">
        <f>RANK(E20,E4:E22,0)</f>
        <v>3</v>
      </c>
      <c r="G20" s="103">
        <f t="shared" si="0"/>
        <v>0</v>
      </c>
      <c r="H20" s="103">
        <f>G20-G23</f>
        <v>-0.5</v>
      </c>
      <c r="I20" s="104">
        <f>H20-H23</f>
        <v>-2.46</v>
      </c>
      <c r="J20" s="105">
        <f>RANK(I20,I4:I22,0)</f>
        <v>6</v>
      </c>
      <c r="K20" s="102">
        <f t="shared" si="1"/>
        <v>0</v>
      </c>
      <c r="L20" s="105">
        <f>RANK(K20,K4:K22,0)</f>
        <v>6</v>
      </c>
      <c r="M20" s="92">
        <v>618</v>
      </c>
      <c r="N20" s="90">
        <v>1269</v>
      </c>
      <c r="O20" s="87">
        <f t="shared" ref="O20" si="1900">N20-N23</f>
        <v>349.16</v>
      </c>
      <c r="P20" s="88">
        <f t="shared" ref="P20" si="1901">O20/O23</f>
        <v>0.3</v>
      </c>
      <c r="Q20" s="89">
        <f t="shared" ref="Q20" si="1902">RANK(P20,P4:P22,0)</f>
        <v>5</v>
      </c>
      <c r="R20" s="103">
        <f t="shared" si="5"/>
        <v>651</v>
      </c>
      <c r="S20" s="103">
        <f t="shared" ref="S20:T20" si="1903">R20-R23</f>
        <v>408.95</v>
      </c>
      <c r="T20" s="104">
        <f t="shared" si="1903"/>
        <v>-219.27</v>
      </c>
      <c r="U20" s="105">
        <f t="shared" ref="U20" si="1904">RANK(T20,T4:T22,0)</f>
        <v>4</v>
      </c>
      <c r="V20" s="102">
        <f t="shared" si="8"/>
        <v>105.34</v>
      </c>
      <c r="W20" s="105">
        <f t="shared" ref="W20" si="1905">RANK(V20,V4:V22,0)</f>
        <v>7</v>
      </c>
      <c r="X20" s="92">
        <v>30.58</v>
      </c>
      <c r="Y20" s="90">
        <v>31.29</v>
      </c>
      <c r="Z20" s="87">
        <f t="shared" ref="Z20" si="1906">Y20-Y23</f>
        <v>0.65</v>
      </c>
      <c r="AA20" s="88">
        <f t="shared" ref="AA20" si="1907">Z20/Z23</f>
        <v>0.12</v>
      </c>
      <c r="AB20" s="89">
        <f t="shared" ref="AB20" si="1908">RANK(AA20,AA4:AA22,0)</f>
        <v>8</v>
      </c>
      <c r="AC20" s="103">
        <f t="shared" si="13"/>
        <v>0.71</v>
      </c>
      <c r="AD20" s="103">
        <f t="shared" ref="AD20:AE20" si="1909">AC20-AC23</f>
        <v>0.33</v>
      </c>
      <c r="AE20" s="104">
        <f t="shared" si="1909"/>
        <v>-0.05</v>
      </c>
      <c r="AF20" s="105">
        <f t="shared" ref="AF20" si="1910">RANK(AE20,AE4:AE22,0)</f>
        <v>5</v>
      </c>
      <c r="AG20" s="102">
        <f t="shared" si="16"/>
        <v>2.3199999999999998</v>
      </c>
      <c r="AH20" s="105">
        <f t="shared" ref="AH20" si="1911">RANK(AG20,AG4:AG22,0)</f>
        <v>4</v>
      </c>
      <c r="AI20" s="92">
        <v>85.83</v>
      </c>
      <c r="AJ20" s="90">
        <v>171.49</v>
      </c>
      <c r="AK20" s="87">
        <f t="shared" ref="AK20" si="1912">AJ20-AJ23</f>
        <v>45.11</v>
      </c>
      <c r="AL20" s="88">
        <f t="shared" ref="AL20" si="1913">AK20/AK23</f>
        <v>0.35</v>
      </c>
      <c r="AM20" s="89">
        <f t="shared" ref="AM20" si="1914">RANK(AL20,AL4:AL22,0)</f>
        <v>5</v>
      </c>
      <c r="AN20" s="103">
        <f t="shared" si="21"/>
        <v>85.66</v>
      </c>
      <c r="AO20" s="103">
        <f t="shared" ref="AO20:AP20" si="1915">AN20-AN23</f>
        <v>36.28</v>
      </c>
      <c r="AP20" s="104">
        <f t="shared" si="1915"/>
        <v>-43.16</v>
      </c>
      <c r="AQ20" s="105">
        <f t="shared" ref="AQ20" si="1916">RANK(AP20,AP4:AP22,0)</f>
        <v>7</v>
      </c>
      <c r="AR20" s="102">
        <f t="shared" si="24"/>
        <v>99.8</v>
      </c>
      <c r="AS20" s="105">
        <f t="shared" ref="AS20" si="1917">RANK(AR20,AR4:AR22,0)</f>
        <v>6</v>
      </c>
      <c r="AT20" s="92">
        <v>0</v>
      </c>
      <c r="AU20" s="90">
        <v>0</v>
      </c>
      <c r="AV20" s="87">
        <f t="shared" ref="AV20" si="1918">AU20-AU23</f>
        <v>-35.67</v>
      </c>
      <c r="AW20" s="88">
        <f t="shared" ref="AW20" si="1919">AV20/AV23</f>
        <v>-1.33</v>
      </c>
      <c r="AX20" s="89">
        <f t="shared" ref="AX20" si="1920">RANK(AW20,AW4:AW22,0)</f>
        <v>19</v>
      </c>
      <c r="AY20" s="103">
        <f t="shared" si="29"/>
        <v>0</v>
      </c>
      <c r="AZ20" s="103">
        <f t="shared" ref="AZ20:BA20" si="1921">AY20-AY23</f>
        <v>-28.02</v>
      </c>
      <c r="BA20" s="104">
        <f t="shared" si="1921"/>
        <v>-55.59</v>
      </c>
      <c r="BB20" s="105">
        <f t="shared" ref="BB20" si="1922">RANK(BA20,BA4:BA22,0)</f>
        <v>17</v>
      </c>
      <c r="BC20" s="102">
        <f t="shared" si="32"/>
        <v>0</v>
      </c>
      <c r="BD20" s="105">
        <f t="shared" ref="BD20" si="1923">RANK(BC20,BC4:BC22,0)</f>
        <v>6</v>
      </c>
      <c r="BE20" s="92">
        <v>82.14</v>
      </c>
      <c r="BF20" s="90">
        <v>100</v>
      </c>
      <c r="BG20" s="87">
        <f t="shared" ref="BG20" si="1924">BF20-BF23</f>
        <v>18.34</v>
      </c>
      <c r="BH20" s="88">
        <f t="shared" ref="BH20" si="1925">BG20/BG23</f>
        <v>1.44</v>
      </c>
      <c r="BI20" s="89">
        <f t="shared" ref="BI20" si="1926">RANK(BH20,BH4:BH22,0)</f>
        <v>1</v>
      </c>
      <c r="BJ20" s="103">
        <f t="shared" si="37"/>
        <v>17.86</v>
      </c>
      <c r="BK20" s="103">
        <f t="shared" ref="BK20:BL20" si="1927">BJ20-BJ23</f>
        <v>12.1</v>
      </c>
      <c r="BL20" s="104">
        <f t="shared" si="1927"/>
        <v>0.61</v>
      </c>
      <c r="BM20" s="105">
        <f t="shared" ref="BM20" si="1928">RANK(BL20,BL4:BL22,0)</f>
        <v>4</v>
      </c>
      <c r="BN20" s="102">
        <f t="shared" si="40"/>
        <v>21.74</v>
      </c>
      <c r="BO20" s="105">
        <f t="shared" ref="BO20" si="1929">RANK(BN20,BN4:BN22,0)</f>
        <v>4</v>
      </c>
      <c r="BP20" s="92">
        <v>1.25</v>
      </c>
      <c r="BQ20" s="90">
        <v>1.27</v>
      </c>
      <c r="BR20" s="87">
        <f t="shared" ref="BR20" si="1930">BQ20-BQ23</f>
        <v>-0.76</v>
      </c>
      <c r="BS20" s="88">
        <f t="shared" ref="BS20" si="1931">BR20/BR23</f>
        <v>-0.7</v>
      </c>
      <c r="BT20" s="89">
        <f t="shared" ref="BT20" si="1932">RANK(BS20,BS4:BS22,0)</f>
        <v>16</v>
      </c>
      <c r="BU20" s="103">
        <f t="shared" si="45"/>
        <v>0.02</v>
      </c>
      <c r="BV20" s="103">
        <f t="shared" ref="BV20:BW20" si="1933">BU20-BU23</f>
        <v>0.68</v>
      </c>
      <c r="BW20" s="104">
        <f t="shared" si="1933"/>
        <v>-2.14</v>
      </c>
      <c r="BX20" s="105">
        <f t="shared" ref="BX20" si="1934">RANK(BW20,BW4:BW22,0)</f>
        <v>4</v>
      </c>
      <c r="BY20" s="102">
        <f t="shared" si="48"/>
        <v>1.6</v>
      </c>
      <c r="BZ20" s="105">
        <f t="shared" ref="BZ20" si="1935">RANK(BY20,BY4:BY22,0)</f>
        <v>3</v>
      </c>
      <c r="CA20" s="92">
        <v>101.86</v>
      </c>
      <c r="CB20" s="90">
        <v>100.79</v>
      </c>
      <c r="CC20" s="87">
        <f t="shared" ref="CC20" si="1936">CB20-CB23</f>
        <v>0.23</v>
      </c>
      <c r="CD20" s="88">
        <f t="shared" ref="CD20" si="1937">CC20/CC23</f>
        <v>0.16</v>
      </c>
      <c r="CE20" s="89">
        <f t="shared" ref="CE20" si="1938">RANK(CD20,CD4:CD22,0)</f>
        <v>7</v>
      </c>
      <c r="CF20" s="103">
        <f t="shared" si="53"/>
        <v>-1.07</v>
      </c>
      <c r="CG20" s="103">
        <f t="shared" ref="CG20:CH20" si="1939">CF20-CF23</f>
        <v>-0.8</v>
      </c>
      <c r="CH20" s="104">
        <f t="shared" si="1939"/>
        <v>-2.39</v>
      </c>
      <c r="CI20" s="105">
        <f t="shared" ref="CI20" si="1940">RANK(CH20,CH4:CH22,0)</f>
        <v>14</v>
      </c>
      <c r="CJ20" s="102">
        <f t="shared" si="56"/>
        <v>-1.05</v>
      </c>
      <c r="CK20" s="105">
        <f t="shared" ref="CK20" si="1941">RANK(CJ20,CJ4:CJ22,0)</f>
        <v>14</v>
      </c>
      <c r="CL20" s="92">
        <v>14.53</v>
      </c>
      <c r="CM20" s="90">
        <v>14.39</v>
      </c>
      <c r="CN20" s="87">
        <f t="shared" ref="CN20" si="1942">CM20-CM23</f>
        <v>-2.29</v>
      </c>
      <c r="CO20" s="88">
        <f t="shared" ref="CO20" si="1943">CN20/CN23</f>
        <v>-0.98</v>
      </c>
      <c r="CP20" s="89">
        <f t="shared" ref="CP20" si="1944">RANK(CO20,CO4:CO22,0)</f>
        <v>17</v>
      </c>
      <c r="CQ20" s="103">
        <f t="shared" si="61"/>
        <v>-0.14000000000000001</v>
      </c>
      <c r="CR20" s="103">
        <f t="shared" ref="CR20:CS20" si="1945">CQ20-CQ23</f>
        <v>0.98</v>
      </c>
      <c r="CS20" s="104">
        <f t="shared" si="1945"/>
        <v>-1.1200000000000001</v>
      </c>
      <c r="CT20" s="105">
        <f t="shared" ref="CT20" si="1946">RANK(CS20,CS4:CS22,0)</f>
        <v>6</v>
      </c>
      <c r="CU20" s="102">
        <f t="shared" si="64"/>
        <v>-0.96</v>
      </c>
      <c r="CV20" s="105">
        <f t="shared" ref="CV20" si="1947">RANK(CU20,CU4:CU22,0)</f>
        <v>6</v>
      </c>
      <c r="CW20" s="92">
        <v>2.72</v>
      </c>
      <c r="CX20" s="90">
        <v>2.87</v>
      </c>
      <c r="CY20" s="87">
        <f t="shared" ref="CY20" si="1948">CX20-CX23</f>
        <v>-3.92</v>
      </c>
      <c r="CZ20" s="88">
        <f t="shared" ref="CZ20" si="1949">CY20/CY23</f>
        <v>-1.08</v>
      </c>
      <c r="DA20" s="89">
        <f t="shared" ref="DA20" si="1950">RANK(CZ20,CZ4:CZ22,0)</f>
        <v>18</v>
      </c>
      <c r="DB20" s="103">
        <f t="shared" si="69"/>
        <v>0.15</v>
      </c>
      <c r="DC20" s="103">
        <f t="shared" ref="DC20:DD20" si="1951">DB20-DB23</f>
        <v>-0.68</v>
      </c>
      <c r="DD20" s="104">
        <f t="shared" si="1951"/>
        <v>-2.34</v>
      </c>
      <c r="DE20" s="105">
        <f t="shared" ref="DE20" si="1952">RANK(DD20,DD4:DD22,0)</f>
        <v>11</v>
      </c>
      <c r="DF20" s="102">
        <f t="shared" si="72"/>
        <v>5.51</v>
      </c>
      <c r="DG20" s="105">
        <f t="shared" ref="DG20" si="1953">RANK(DF20,DF4:DF22,0)</f>
        <v>9</v>
      </c>
      <c r="DH20" s="92">
        <v>147.43</v>
      </c>
      <c r="DI20" s="90">
        <v>142.11000000000001</v>
      </c>
      <c r="DJ20" s="87">
        <f t="shared" ref="DJ20" si="1954">DI20-DI23</f>
        <v>26.27</v>
      </c>
      <c r="DK20" s="88">
        <f t="shared" ref="DK20" si="1955">DJ20/DJ23</f>
        <v>1.69</v>
      </c>
      <c r="DL20" s="89">
        <f t="shared" ref="DL20" si="1956">RANK(DK20,DK4:DK22,0)</f>
        <v>2</v>
      </c>
      <c r="DM20" s="103">
        <f t="shared" si="77"/>
        <v>-5.32</v>
      </c>
      <c r="DN20" s="103">
        <f t="shared" ref="DN20:DO20" si="1957">DM20-DM23</f>
        <v>-7.11</v>
      </c>
      <c r="DO20" s="104">
        <f t="shared" si="1957"/>
        <v>-19.829999999999998</v>
      </c>
      <c r="DP20" s="105">
        <f t="shared" ref="DP20" si="1958">RANK(DO20,DO4:DO22,0)</f>
        <v>17</v>
      </c>
      <c r="DQ20" s="102">
        <f t="shared" si="80"/>
        <v>-3.61</v>
      </c>
      <c r="DR20" s="105">
        <f t="shared" ref="DR20" si="1959">RANK(DQ20,DQ4:DQ22,0)</f>
        <v>17</v>
      </c>
      <c r="DS20" s="92">
        <v>0</v>
      </c>
      <c r="DT20" s="90">
        <v>0</v>
      </c>
      <c r="DU20" s="87">
        <f t="shared" ref="DU20" si="1960">DT20-DT23</f>
        <v>0</v>
      </c>
      <c r="DV20" s="88">
        <f>IF(DU23=0,0,DU20/DU23)</f>
        <v>0</v>
      </c>
      <c r="DW20" s="89">
        <f t="shared" ref="DW20" si="1961">RANK(DV20,DV4:DV22,0)</f>
        <v>1</v>
      </c>
      <c r="DX20" s="103">
        <f t="shared" si="84"/>
        <v>0</v>
      </c>
      <c r="DY20" s="103">
        <f t="shared" ref="DY20:DZ20" si="1962">DX20-DX23</f>
        <v>0</v>
      </c>
      <c r="DZ20" s="104">
        <f t="shared" si="1962"/>
        <v>0</v>
      </c>
      <c r="EA20" s="105">
        <f t="shared" ref="EA20" si="1963">RANK(DZ20,DZ4:DZ22,0)</f>
        <v>1</v>
      </c>
      <c r="EB20" s="102">
        <f t="shared" si="87"/>
        <v>0</v>
      </c>
      <c r="EC20" s="105">
        <f t="shared" ref="EC20" si="1964">RANK(EB20,EB4:EB22,0)</f>
        <v>1</v>
      </c>
      <c r="ED20" s="92">
        <v>14.48</v>
      </c>
      <c r="EE20" s="90">
        <v>9.4700000000000006</v>
      </c>
      <c r="EF20" s="87">
        <f t="shared" ref="EF20" si="1965">EE20-EE23</f>
        <v>-5</v>
      </c>
      <c r="EG20" s="88">
        <f t="shared" ref="EG20" si="1966">EF20/EF23</f>
        <v>-0.59</v>
      </c>
      <c r="EH20" s="89">
        <f t="shared" ref="EH20" si="1967">RANK(EG20,EG4:EG22,0)</f>
        <v>12</v>
      </c>
      <c r="EI20" s="103">
        <f t="shared" si="92"/>
        <v>-5.01</v>
      </c>
      <c r="EJ20" s="103">
        <f t="shared" ref="EJ20:EK20" si="1968">EI20-EI23</f>
        <v>-3.12</v>
      </c>
      <c r="EK20" s="104">
        <f t="shared" si="1968"/>
        <v>-5.96</v>
      </c>
      <c r="EL20" s="105">
        <f t="shared" ref="EL20" si="1969">RANK(EK20,EK4:EK22,0)</f>
        <v>16</v>
      </c>
      <c r="EM20" s="102">
        <f t="shared" si="95"/>
        <v>-34.6</v>
      </c>
      <c r="EN20" s="105">
        <f t="shared" ref="EN20" si="1970">RANK(EM20,EM4:EM22,0)</f>
        <v>16</v>
      </c>
      <c r="EO20" s="92">
        <v>18.989999999999998</v>
      </c>
      <c r="EP20" s="90">
        <v>18.03</v>
      </c>
      <c r="EQ20" s="87">
        <f t="shared" ref="EQ20" si="1971">EP20-EP23</f>
        <v>1.71</v>
      </c>
      <c r="ER20" s="88">
        <f t="shared" ref="ER20" si="1972">EQ20/EQ23</f>
        <v>0.18</v>
      </c>
      <c r="ES20" s="89">
        <f t="shared" ref="ES20" si="1973">RANK(ER20,ER4:ER22,0)</f>
        <v>8</v>
      </c>
      <c r="ET20" s="103">
        <f t="shared" si="100"/>
        <v>-0.96</v>
      </c>
      <c r="EU20" s="103">
        <f t="shared" ref="EU20:EV20" si="1974">ET20-ET23</f>
        <v>2.66</v>
      </c>
      <c r="EV20" s="104">
        <f t="shared" si="1974"/>
        <v>-10.92</v>
      </c>
      <c r="EW20" s="105">
        <f t="shared" ref="EW20" si="1975">RANK(EV20,EV4:EV22,0)</f>
        <v>14</v>
      </c>
      <c r="EX20" s="102">
        <f t="shared" si="103"/>
        <v>-5.0599999999999996</v>
      </c>
      <c r="EY20" s="105">
        <f t="shared" ref="EY20" si="1976">RANK(EX20,EX4:EX22,0)</f>
        <v>13</v>
      </c>
      <c r="EZ20" s="92">
        <v>0</v>
      </c>
      <c r="FA20" s="90">
        <v>0</v>
      </c>
      <c r="FB20" s="87">
        <f t="shared" ref="FB20" si="1977">FA20-FA23</f>
        <v>-4.9400000000000004</v>
      </c>
      <c r="FC20" s="88">
        <f t="shared" ref="FC20" si="1978">FB20/FB23</f>
        <v>-0.51</v>
      </c>
      <c r="FD20" s="89">
        <f t="shared" ref="FD20" si="1979">RANK(FC20,FC4:FC22,0)</f>
        <v>8</v>
      </c>
      <c r="FE20" s="103">
        <f t="shared" si="108"/>
        <v>0</v>
      </c>
      <c r="FF20" s="103">
        <f t="shared" ref="FF20:FG20" si="1980">FE20-FE23</f>
        <v>-3.28</v>
      </c>
      <c r="FG20" s="104">
        <f t="shared" si="1980"/>
        <v>-11.56</v>
      </c>
      <c r="FH20" s="105">
        <f t="shared" ref="FH20" si="1981">RANK(FG20,FG4:FG22,0)</f>
        <v>4</v>
      </c>
      <c r="FI20" s="102">
        <f t="shared" si="111"/>
        <v>0</v>
      </c>
      <c r="FJ20" s="105">
        <f t="shared" ref="FJ20" si="1982">RANK(FI20,FI4:FI22,0)</f>
        <v>1</v>
      </c>
      <c r="FK20" s="92">
        <v>13098.56</v>
      </c>
      <c r="FL20" s="90">
        <v>10721.25</v>
      </c>
      <c r="FM20" s="87">
        <f t="shared" ref="FM20" si="1983">FL20-FL23</f>
        <v>2704.46</v>
      </c>
      <c r="FN20" s="88">
        <f t="shared" ref="FN20" si="1984">FM20/FM23</f>
        <v>0.44</v>
      </c>
      <c r="FO20" s="89">
        <f t="shared" ref="FO20" si="1985">RANK(FN20,FN4:FN22,0)</f>
        <v>5</v>
      </c>
      <c r="FP20" s="103">
        <f t="shared" si="116"/>
        <v>-2377.31</v>
      </c>
      <c r="FQ20" s="103">
        <f t="shared" ref="FQ20:FR20" si="1986">FP20-FP23</f>
        <v>-2461.65</v>
      </c>
      <c r="FR20" s="104">
        <f t="shared" si="1986"/>
        <v>-7190.02</v>
      </c>
      <c r="FS20" s="105">
        <f t="shared" ref="FS20" si="1987">RANK(FR20,FR4:FR22,0)</f>
        <v>15</v>
      </c>
      <c r="FT20" s="102">
        <f t="shared" si="119"/>
        <v>-18.149999999999999</v>
      </c>
      <c r="FU20" s="105">
        <f t="shared" ref="FU20" si="1988">RANK(FT20,FT4:FT22,0)</f>
        <v>15</v>
      </c>
      <c r="FV20" s="92">
        <v>2</v>
      </c>
      <c r="FW20" s="90">
        <v>0</v>
      </c>
      <c r="FX20" s="87">
        <f t="shared" ref="FX20" si="1989">FW20-FW23</f>
        <v>-4.95</v>
      </c>
      <c r="FY20" s="88">
        <f t="shared" ref="FY20" si="1990">FX20/FX23</f>
        <v>-0.93</v>
      </c>
      <c r="FZ20" s="89">
        <f t="shared" ref="FZ20" si="1991">RANK(FY20,FY4:FY22,0)</f>
        <v>16</v>
      </c>
      <c r="GA20" s="103">
        <f t="shared" si="124"/>
        <v>-2</v>
      </c>
      <c r="GB20" s="103">
        <f t="shared" ref="GB20:GC20" si="1992">GA20-GA23</f>
        <v>-1.05</v>
      </c>
      <c r="GC20" s="104">
        <f t="shared" si="1992"/>
        <v>-3.61</v>
      </c>
      <c r="GD20" s="105">
        <f t="shared" ref="GD20" si="1993">RANK(GC20,GC4:GC22,0)</f>
        <v>12</v>
      </c>
      <c r="GE20" s="102">
        <f t="shared" si="127"/>
        <v>-100</v>
      </c>
      <c r="GF20" s="105">
        <f t="shared" ref="GF20" si="1994">RANK(GE20,GE4:GE22,0)</f>
        <v>16</v>
      </c>
      <c r="GG20" s="92">
        <v>4150000</v>
      </c>
      <c r="GH20" s="90">
        <v>0</v>
      </c>
      <c r="GI20" s="87">
        <f t="shared" ref="GI20" si="1995">GH20-GH23</f>
        <v>-9253363.1600000001</v>
      </c>
      <c r="GJ20" s="88">
        <f t="shared" ref="GJ20" si="1996">GI20/GI23</f>
        <v>-0.26</v>
      </c>
      <c r="GK20" s="89">
        <f t="shared" ref="GK20" si="1997">RANK(GJ20,GJ4:GJ22,0)</f>
        <v>15</v>
      </c>
      <c r="GL20" s="103">
        <f t="shared" si="132"/>
        <v>-4150000</v>
      </c>
      <c r="GM20" s="103">
        <f t="shared" ref="GM20:GN20" si="1998">GL20-GL23</f>
        <v>-12218100</v>
      </c>
      <c r="GN20" s="104">
        <f t="shared" si="1998"/>
        <v>-47217681.039999999</v>
      </c>
      <c r="GO20" s="105">
        <f t="shared" ref="GO20" si="1999">RANK(GN20,GN4:GN22,0)</f>
        <v>19</v>
      </c>
      <c r="GP20" s="102">
        <f t="shared" si="135"/>
        <v>-100</v>
      </c>
      <c r="GQ20" s="105">
        <f t="shared" ref="GQ20" si="2000">RANK(GP20,GP4:GP22,0)</f>
        <v>16</v>
      </c>
      <c r="GR20" s="129">
        <v>6</v>
      </c>
      <c r="GS20" s="130">
        <v>3</v>
      </c>
      <c r="GT20" s="123">
        <f t="shared" ref="GT20" si="2001">GS20-GS23</f>
        <v>1</v>
      </c>
      <c r="GU20" s="124">
        <f t="shared" ref="GU20" si="2002">GT20/GT23</f>
        <v>0.3</v>
      </c>
      <c r="GV20" s="125">
        <f>RANK(GU20,GU4:GU22,1)</f>
        <v>14</v>
      </c>
      <c r="GW20" s="126">
        <f t="shared" si="139"/>
        <v>-3</v>
      </c>
      <c r="GX20" s="126">
        <f t="shared" ref="GX20:GY20" si="2003">GW20-GW23</f>
        <v>1.05</v>
      </c>
      <c r="GY20" s="127">
        <f t="shared" si="2003"/>
        <v>-8.73</v>
      </c>
      <c r="GZ20" s="128">
        <f>RANK(GY20,GY4:GY22,1)</f>
        <v>5</v>
      </c>
      <c r="HA20" s="120">
        <f t="shared" si="141"/>
        <v>-50</v>
      </c>
      <c r="HB20" s="128">
        <f>RANK(HA20,HA4:HA22,1)</f>
        <v>6</v>
      </c>
      <c r="HC20" s="92">
        <v>99.72</v>
      </c>
      <c r="HD20" s="90">
        <v>100</v>
      </c>
      <c r="HE20" s="87">
        <f t="shared" ref="HE20" si="2004">HD20-HD23</f>
        <v>4.4800000000000004</v>
      </c>
      <c r="HF20" s="88">
        <f t="shared" ref="HF20" si="2005">HE20/HE23</f>
        <v>0.48</v>
      </c>
      <c r="HG20" s="89">
        <f t="shared" ref="HG20" si="2006">RANK(HF20,HF4:HF22,0)</f>
        <v>1</v>
      </c>
      <c r="HH20" s="103">
        <f t="shared" si="144"/>
        <v>0.28000000000000003</v>
      </c>
      <c r="HI20" s="103">
        <f t="shared" ref="HI20:HJ20" si="2007">HH20-HH23</f>
        <v>1.92</v>
      </c>
      <c r="HJ20" s="104">
        <f t="shared" si="2007"/>
        <v>-5.5</v>
      </c>
      <c r="HK20" s="105">
        <f t="shared" ref="HK20" si="2008">RANK(HJ20,HJ4:HJ22,0)</f>
        <v>5</v>
      </c>
      <c r="HL20" s="102">
        <f t="shared" si="147"/>
        <v>0.28000000000000003</v>
      </c>
      <c r="HM20" s="105">
        <f t="shared" ref="HM20" si="2009">RANK(HL20,HL4:HL22,0)</f>
        <v>5</v>
      </c>
      <c r="HN20" s="92">
        <v>100</v>
      </c>
      <c r="HO20" s="90">
        <v>100</v>
      </c>
      <c r="HP20" s="87">
        <f t="shared" ref="HP20" si="2010">HO20-HO23</f>
        <v>5.13</v>
      </c>
      <c r="HQ20" s="88">
        <f t="shared" ref="HQ20" si="2011">HP20/HP23</f>
        <v>0.43</v>
      </c>
      <c r="HR20" s="89">
        <f t="shared" ref="HR20" si="2012">RANK(HQ20,HQ4:HQ22,0)</f>
        <v>1</v>
      </c>
      <c r="HS20" s="103">
        <f t="shared" si="151"/>
        <v>0</v>
      </c>
      <c r="HT20" s="103">
        <f t="shared" ref="HT20:HU20" si="2013">HS20-HS23</f>
        <v>-0.45</v>
      </c>
      <c r="HU20" s="104">
        <f t="shared" si="2013"/>
        <v>-1.52</v>
      </c>
      <c r="HV20" s="105">
        <f t="shared" ref="HV20" si="2014">RANK(HU20,HU4:HU22,0)</f>
        <v>8</v>
      </c>
      <c r="HW20" s="102">
        <f t="shared" si="154"/>
        <v>0</v>
      </c>
      <c r="HX20" s="105">
        <f t="shared" ref="HX20" si="2015">RANK(HW20,HW4:HW22,0)</f>
        <v>8</v>
      </c>
      <c r="HY20" s="158">
        <f t="shared" si="272"/>
        <v>182</v>
      </c>
      <c r="HZ20" s="159">
        <f>RANK(HY20,HY4:HY22,1)</f>
        <v>10</v>
      </c>
      <c r="IA20" s="160">
        <f t="shared" si="273"/>
        <v>194</v>
      </c>
      <c r="IB20" s="159">
        <f>RANK(IA20,IA4:IA22,1)</f>
        <v>15</v>
      </c>
      <c r="IC20" s="160">
        <f t="shared" si="274"/>
        <v>179</v>
      </c>
      <c r="ID20" s="152">
        <f>RANK(IC20,IC4:IC22,1)</f>
        <v>9</v>
      </c>
      <c r="IE20" s="159">
        <f t="shared" si="275"/>
        <v>34</v>
      </c>
      <c r="IF20" s="153">
        <f>RANK(IE20,IE4:IE22,1)</f>
        <v>12</v>
      </c>
      <c r="IG20" s="168" t="s">
        <v>54</v>
      </c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</row>
    <row r="21" spans="1:352" s="84" customFormat="1" x14ac:dyDescent="0.2">
      <c r="A21" s="76" t="s">
        <v>55</v>
      </c>
      <c r="B21" s="92">
        <v>61.56</v>
      </c>
      <c r="C21" s="90">
        <v>61.62</v>
      </c>
      <c r="D21" s="87">
        <f>C21-C23</f>
        <v>10.49</v>
      </c>
      <c r="E21" s="88">
        <f>D21/D23</f>
        <v>0.57999999999999996</v>
      </c>
      <c r="F21" s="89">
        <f>RANK(E21,E4:E22,0)</f>
        <v>7</v>
      </c>
      <c r="G21" s="103">
        <f t="shared" si="0"/>
        <v>0.06</v>
      </c>
      <c r="H21" s="103">
        <f>G21-G23</f>
        <v>-0.44</v>
      </c>
      <c r="I21" s="104">
        <f>H21-H23</f>
        <v>-2.4</v>
      </c>
      <c r="J21" s="105">
        <f>RANK(I21,I4:I22,0)</f>
        <v>4</v>
      </c>
      <c r="K21" s="102">
        <f t="shared" si="1"/>
        <v>0.1</v>
      </c>
      <c r="L21" s="105">
        <f>RANK(K21,K4:K22,0)</f>
        <v>4</v>
      </c>
      <c r="M21" s="92">
        <v>1269</v>
      </c>
      <c r="N21" s="90">
        <v>2369</v>
      </c>
      <c r="O21" s="87">
        <f t="shared" ref="O21" si="2016">N21-N23</f>
        <v>1449.16</v>
      </c>
      <c r="P21" s="88">
        <f t="shared" ref="P21" si="2017">O21/O23</f>
        <v>1.25</v>
      </c>
      <c r="Q21" s="89">
        <f t="shared" ref="Q21" si="2018">RANK(P21,P4:P22,0)</f>
        <v>3</v>
      </c>
      <c r="R21" s="103">
        <f t="shared" si="5"/>
        <v>1100</v>
      </c>
      <c r="S21" s="103">
        <f t="shared" ref="S21:T21" si="2019">R21-R23</f>
        <v>857.95</v>
      </c>
      <c r="T21" s="104">
        <f t="shared" si="2019"/>
        <v>229.73</v>
      </c>
      <c r="U21" s="105">
        <f t="shared" ref="U21" si="2020">RANK(T21,T4:T22,0)</f>
        <v>2</v>
      </c>
      <c r="V21" s="102">
        <f t="shared" si="8"/>
        <v>86.68</v>
      </c>
      <c r="W21" s="105">
        <f t="shared" ref="W21" si="2021">RANK(V21,V4:V22,0)</f>
        <v>8</v>
      </c>
      <c r="X21" s="92">
        <v>27.05</v>
      </c>
      <c r="Y21" s="90">
        <v>27.29</v>
      </c>
      <c r="Z21" s="87">
        <f t="shared" ref="Z21" si="2022">Y21-Y23</f>
        <v>-3.35</v>
      </c>
      <c r="AA21" s="88">
        <f t="shared" ref="AA21" si="2023">Z21/Z23</f>
        <v>-0.63</v>
      </c>
      <c r="AB21" s="89">
        <f t="shared" ref="AB21" si="2024">RANK(AA21,AA4:AA22,0)</f>
        <v>14</v>
      </c>
      <c r="AC21" s="103">
        <f t="shared" si="13"/>
        <v>0.24</v>
      </c>
      <c r="AD21" s="103">
        <f t="shared" ref="AD21:AE21" si="2025">AC21-AC23</f>
        <v>-0.14000000000000001</v>
      </c>
      <c r="AE21" s="104">
        <f t="shared" si="2025"/>
        <v>-0.52</v>
      </c>
      <c r="AF21" s="105">
        <f t="shared" ref="AF21" si="2026">RANK(AE21,AE4:AE22,0)</f>
        <v>12</v>
      </c>
      <c r="AG21" s="102">
        <f t="shared" si="16"/>
        <v>0.89</v>
      </c>
      <c r="AH21" s="105">
        <f t="shared" ref="AH21" si="2027">RANK(AG21,AG4:AG22,0)</f>
        <v>10</v>
      </c>
      <c r="AI21" s="92">
        <v>352.5</v>
      </c>
      <c r="AJ21" s="90">
        <v>564.04999999999995</v>
      </c>
      <c r="AK21" s="87">
        <f t="shared" ref="AK21" si="2028">AJ21-AJ23</f>
        <v>437.67</v>
      </c>
      <c r="AL21" s="88">
        <f t="shared" ref="AL21" si="2029">AK21/AK23</f>
        <v>3.36</v>
      </c>
      <c r="AM21" s="89">
        <f t="shared" ref="AM21" si="2030">RANK(AL21,AL4:AL22,0)</f>
        <v>1</v>
      </c>
      <c r="AN21" s="103">
        <f t="shared" si="21"/>
        <v>211.55</v>
      </c>
      <c r="AO21" s="103">
        <f t="shared" ref="AO21:AP21" si="2031">AN21-AN23</f>
        <v>162.16999999999999</v>
      </c>
      <c r="AP21" s="104">
        <f t="shared" si="2031"/>
        <v>82.73</v>
      </c>
      <c r="AQ21" s="105">
        <f t="shared" ref="AQ21" si="2032">RANK(AP21,AP4:AP22,0)</f>
        <v>1</v>
      </c>
      <c r="AR21" s="102">
        <f t="shared" si="24"/>
        <v>60.01</v>
      </c>
      <c r="AS21" s="105">
        <f t="shared" ref="AS21" si="2033">RANK(AR21,AR4:AR22,0)</f>
        <v>8</v>
      </c>
      <c r="AT21" s="92">
        <v>51.2</v>
      </c>
      <c r="AU21" s="90">
        <v>52.11</v>
      </c>
      <c r="AV21" s="87">
        <f t="shared" ref="AV21" si="2034">AU21-AU23</f>
        <v>16.440000000000001</v>
      </c>
      <c r="AW21" s="88">
        <f t="shared" ref="AW21" si="2035">AV21/AV23</f>
        <v>0.61</v>
      </c>
      <c r="AX21" s="89">
        <f t="shared" ref="AX21" si="2036">RANK(AW21,AW4:AW22,0)</f>
        <v>6</v>
      </c>
      <c r="AY21" s="103">
        <f t="shared" si="29"/>
        <v>0.91</v>
      </c>
      <c r="AZ21" s="103">
        <f t="shared" ref="AZ21:BA21" si="2037">AY21-AY23</f>
        <v>-27.11</v>
      </c>
      <c r="BA21" s="104">
        <f t="shared" si="2037"/>
        <v>-54.68</v>
      </c>
      <c r="BB21" s="105">
        <f t="shared" ref="BB21" si="2038">RANK(BA21,BA4:BA22,0)</f>
        <v>16</v>
      </c>
      <c r="BC21" s="102">
        <f t="shared" si="32"/>
        <v>1.78</v>
      </c>
      <c r="BD21" s="105">
        <f t="shared" ref="BD21" si="2039">RANK(BC21,BC4:BC22,0)</f>
        <v>5</v>
      </c>
      <c r="BE21" s="92">
        <v>47.28</v>
      </c>
      <c r="BF21" s="90">
        <v>86.99</v>
      </c>
      <c r="BG21" s="87">
        <f t="shared" ref="BG21" si="2040">BF21-BF23</f>
        <v>5.33</v>
      </c>
      <c r="BH21" s="88">
        <f t="shared" ref="BH21" si="2041">BG21/BG23</f>
        <v>0.42</v>
      </c>
      <c r="BI21" s="89">
        <f t="shared" ref="BI21" si="2042">RANK(BH21,BH4:BH22,0)</f>
        <v>7</v>
      </c>
      <c r="BJ21" s="103">
        <f t="shared" si="37"/>
        <v>39.71</v>
      </c>
      <c r="BK21" s="103">
        <f t="shared" ref="BK21:BL21" si="2043">BJ21-BJ23</f>
        <v>33.950000000000003</v>
      </c>
      <c r="BL21" s="104">
        <f t="shared" si="2043"/>
        <v>22.46</v>
      </c>
      <c r="BM21" s="105">
        <f t="shared" ref="BM21" si="2044">RANK(BL21,BL4:BL22,0)</f>
        <v>1</v>
      </c>
      <c r="BN21" s="102">
        <f t="shared" si="40"/>
        <v>83.99</v>
      </c>
      <c r="BO21" s="105">
        <f t="shared" ref="BO21" si="2045">RANK(BN21,BN4:BN22,0)</f>
        <v>1</v>
      </c>
      <c r="BP21" s="92">
        <v>4.4000000000000004</v>
      </c>
      <c r="BQ21" s="90">
        <v>4.43</v>
      </c>
      <c r="BR21" s="87">
        <f t="shared" ref="BR21" si="2046">BQ21-BQ23</f>
        <v>2.4</v>
      </c>
      <c r="BS21" s="88">
        <f t="shared" ref="BS21" si="2047">BR21/BR23</f>
        <v>2.2000000000000002</v>
      </c>
      <c r="BT21" s="89">
        <f t="shared" ref="BT21" si="2048">RANK(BS21,BS4:BS22,0)</f>
        <v>2</v>
      </c>
      <c r="BU21" s="103">
        <f t="shared" si="45"/>
        <v>0.03</v>
      </c>
      <c r="BV21" s="103">
        <f t="shared" ref="BV21:BW21" si="2049">BU21-BU23</f>
        <v>0.69</v>
      </c>
      <c r="BW21" s="104">
        <f t="shared" si="2049"/>
        <v>-2.13</v>
      </c>
      <c r="BX21" s="105">
        <f t="shared" ref="BX21" si="2050">RANK(BW21,BW4:BW22,0)</f>
        <v>3</v>
      </c>
      <c r="BY21" s="102">
        <f t="shared" si="48"/>
        <v>0.68</v>
      </c>
      <c r="BZ21" s="105">
        <f t="shared" ref="BZ21" si="2051">RANK(BY21,BY4:BY22,0)</f>
        <v>5</v>
      </c>
      <c r="CA21" s="92">
        <v>100.57</v>
      </c>
      <c r="CB21" s="90">
        <v>101.32</v>
      </c>
      <c r="CC21" s="87">
        <f t="shared" ref="CC21" si="2052">CB21-CB23</f>
        <v>0.76</v>
      </c>
      <c r="CD21" s="88">
        <f t="shared" ref="CD21" si="2053">CC21/CC23</f>
        <v>0.53</v>
      </c>
      <c r="CE21" s="89">
        <f t="shared" ref="CE21" si="2054">RANK(CD21,CD4:CD22,0)</f>
        <v>5</v>
      </c>
      <c r="CF21" s="103">
        <f t="shared" si="53"/>
        <v>0.75</v>
      </c>
      <c r="CG21" s="103">
        <f t="shared" ref="CG21:CH21" si="2055">CF21-CF23</f>
        <v>1.02</v>
      </c>
      <c r="CH21" s="104">
        <f t="shared" si="2055"/>
        <v>-0.56999999999999995</v>
      </c>
      <c r="CI21" s="105">
        <f t="shared" ref="CI21" si="2056">RANK(CH21,CH4:CH22,0)</f>
        <v>6</v>
      </c>
      <c r="CJ21" s="102">
        <f t="shared" si="56"/>
        <v>0.75</v>
      </c>
      <c r="CK21" s="105">
        <f t="shared" ref="CK21" si="2057">RANK(CJ21,CJ4:CJ22,0)</f>
        <v>6</v>
      </c>
      <c r="CL21" s="92">
        <v>16.28</v>
      </c>
      <c r="CM21" s="90">
        <v>17.260000000000002</v>
      </c>
      <c r="CN21" s="87">
        <f t="shared" ref="CN21" si="2058">CM21-CM23</f>
        <v>0.57999999999999996</v>
      </c>
      <c r="CO21" s="88">
        <f t="shared" ref="CO21" si="2059">CN21/CN23</f>
        <v>0.25</v>
      </c>
      <c r="CP21" s="89">
        <f t="shared" ref="CP21" si="2060">RANK(CO21,CO4:CO22,0)</f>
        <v>8</v>
      </c>
      <c r="CQ21" s="103">
        <f t="shared" si="61"/>
        <v>0.98</v>
      </c>
      <c r="CR21" s="103">
        <f t="shared" ref="CR21:CS21" si="2061">CQ21-CQ23</f>
        <v>2.1</v>
      </c>
      <c r="CS21" s="104">
        <f t="shared" si="2061"/>
        <v>0</v>
      </c>
      <c r="CT21" s="105">
        <f t="shared" ref="CT21" si="2062">RANK(CS21,CS4:CS22,0)</f>
        <v>1</v>
      </c>
      <c r="CU21" s="102">
        <f t="shared" si="64"/>
        <v>6.02</v>
      </c>
      <c r="CV21" s="105">
        <f t="shared" ref="CV21" si="2063">RANK(CU21,CU4:CU22,0)</f>
        <v>1</v>
      </c>
      <c r="CW21" s="92">
        <v>5.43</v>
      </c>
      <c r="CX21" s="90">
        <v>9.5</v>
      </c>
      <c r="CY21" s="87">
        <f t="shared" ref="CY21" si="2064">CX21-CX23</f>
        <v>2.71</v>
      </c>
      <c r="CZ21" s="88">
        <f t="shared" ref="CZ21" si="2065">CY21/CY23</f>
        <v>0.75</v>
      </c>
      <c r="DA21" s="89">
        <f t="shared" ref="DA21" si="2066">RANK(CZ21,CZ4:CZ22,0)</f>
        <v>5</v>
      </c>
      <c r="DB21" s="103">
        <f t="shared" si="69"/>
        <v>4.07</v>
      </c>
      <c r="DC21" s="103">
        <f t="shared" ref="DC21:DD21" si="2067">DB21-DB23</f>
        <v>3.24</v>
      </c>
      <c r="DD21" s="104">
        <f t="shared" si="2067"/>
        <v>1.58</v>
      </c>
      <c r="DE21" s="105">
        <f t="shared" ref="DE21" si="2068">RANK(DD21,DD4:DD22,0)</f>
        <v>2</v>
      </c>
      <c r="DF21" s="102">
        <f t="shared" si="72"/>
        <v>74.95</v>
      </c>
      <c r="DG21" s="105">
        <f t="shared" ref="DG21" si="2069">RANK(DF21,DF4:DF22,0)</f>
        <v>3</v>
      </c>
      <c r="DH21" s="92">
        <v>107.82</v>
      </c>
      <c r="DI21" s="90">
        <v>114.95</v>
      </c>
      <c r="DJ21" s="87">
        <f t="shared" ref="DJ21" si="2070">DI21-DI23</f>
        <v>-0.89</v>
      </c>
      <c r="DK21" s="88">
        <f t="shared" ref="DK21" si="2071">DJ21/DJ23</f>
        <v>-0.06</v>
      </c>
      <c r="DL21" s="89">
        <f t="shared" ref="DL21" si="2072">RANK(DK21,DK4:DK22,0)</f>
        <v>10</v>
      </c>
      <c r="DM21" s="103">
        <f t="shared" si="77"/>
        <v>7.13</v>
      </c>
      <c r="DN21" s="103">
        <f t="shared" ref="DN21:DO21" si="2073">DM21-DM23</f>
        <v>5.34</v>
      </c>
      <c r="DO21" s="104">
        <f t="shared" si="2073"/>
        <v>-7.38</v>
      </c>
      <c r="DP21" s="105">
        <f t="shared" ref="DP21" si="2074">RANK(DO21,DO4:DO22,0)</f>
        <v>4</v>
      </c>
      <c r="DQ21" s="102">
        <f t="shared" si="80"/>
        <v>6.61</v>
      </c>
      <c r="DR21" s="105">
        <f t="shared" ref="DR21" si="2075">RANK(DQ21,DQ4:DQ22,0)</f>
        <v>4</v>
      </c>
      <c r="DS21" s="92">
        <v>0</v>
      </c>
      <c r="DT21" s="90">
        <v>0</v>
      </c>
      <c r="DU21" s="87">
        <f t="shared" ref="DU21" si="2076">DT21-DT23</f>
        <v>0</v>
      </c>
      <c r="DV21" s="88">
        <f>IF(DU23=0,0,DU21/DU23)</f>
        <v>0</v>
      </c>
      <c r="DW21" s="89">
        <f t="shared" ref="DW21" si="2077">RANK(DV21,DV4:DV22,0)</f>
        <v>1</v>
      </c>
      <c r="DX21" s="103">
        <f t="shared" si="84"/>
        <v>0</v>
      </c>
      <c r="DY21" s="103">
        <f t="shared" ref="DY21:DZ21" si="2078">DX21-DX23</f>
        <v>0</v>
      </c>
      <c r="DZ21" s="104">
        <f t="shared" si="2078"/>
        <v>0</v>
      </c>
      <c r="EA21" s="105">
        <f t="shared" ref="EA21" si="2079">RANK(DZ21,DZ4:DZ22,0)</f>
        <v>1</v>
      </c>
      <c r="EB21" s="102">
        <f t="shared" si="87"/>
        <v>0</v>
      </c>
      <c r="EC21" s="105">
        <f t="shared" ref="EC21" si="2080">RANK(EB21,EB4:EB22,0)</f>
        <v>1</v>
      </c>
      <c r="ED21" s="92">
        <v>8.08</v>
      </c>
      <c r="EE21" s="90">
        <v>5.8</v>
      </c>
      <c r="EF21" s="87">
        <f t="shared" ref="EF21" si="2081">EE21-EE23</f>
        <v>-8.67</v>
      </c>
      <c r="EG21" s="88">
        <f t="shared" ref="EG21" si="2082">EF21/EF23</f>
        <v>-1.02</v>
      </c>
      <c r="EH21" s="89">
        <f t="shared" ref="EH21" si="2083">RANK(EG21,EG4:EG22,0)</f>
        <v>18</v>
      </c>
      <c r="EI21" s="103">
        <f t="shared" si="92"/>
        <v>-2.2799999999999998</v>
      </c>
      <c r="EJ21" s="103">
        <f t="shared" ref="EJ21:EK21" si="2084">EI21-EI23</f>
        <v>-0.39</v>
      </c>
      <c r="EK21" s="104">
        <f t="shared" si="2084"/>
        <v>-3.23</v>
      </c>
      <c r="EL21" s="105">
        <f t="shared" ref="EL21" si="2085">RANK(EK21,EK4:EK22,0)</f>
        <v>10</v>
      </c>
      <c r="EM21" s="102">
        <f t="shared" si="95"/>
        <v>-28.22</v>
      </c>
      <c r="EN21" s="105">
        <f t="shared" ref="EN21" si="2086">RANK(EM21,EM4:EM22,0)</f>
        <v>15</v>
      </c>
      <c r="EO21" s="92">
        <v>4.7300000000000004</v>
      </c>
      <c r="EP21" s="90">
        <v>7.63</v>
      </c>
      <c r="EQ21" s="87">
        <f t="shared" ref="EQ21" si="2087">EP21-EP23</f>
        <v>-8.69</v>
      </c>
      <c r="ER21" s="88">
        <f t="shared" ref="ER21" si="2088">EQ21/EQ23</f>
        <v>-0.91</v>
      </c>
      <c r="ES21" s="89">
        <f t="shared" ref="ES21" si="2089">RANK(ER21,ER4:ER22,0)</f>
        <v>15</v>
      </c>
      <c r="ET21" s="103">
        <f t="shared" si="100"/>
        <v>2.9</v>
      </c>
      <c r="EU21" s="103">
        <f t="shared" ref="EU21:EV21" si="2090">ET21-ET23</f>
        <v>6.52</v>
      </c>
      <c r="EV21" s="104">
        <f t="shared" si="2090"/>
        <v>-7.06</v>
      </c>
      <c r="EW21" s="105">
        <f t="shared" ref="EW21" si="2091">RANK(EV21,EV4:EV22,0)</f>
        <v>3</v>
      </c>
      <c r="EX21" s="102">
        <f t="shared" si="103"/>
        <v>61.31</v>
      </c>
      <c r="EY21" s="105">
        <f t="shared" ref="EY21" si="2092">RANK(EX21,EX4:EX22,0)</f>
        <v>1</v>
      </c>
      <c r="EZ21" s="92">
        <v>0.63</v>
      </c>
      <c r="FA21" s="90">
        <v>0.62</v>
      </c>
      <c r="FB21" s="87">
        <f t="shared" ref="FB21" si="2093">FA21-FA23</f>
        <v>-4.32</v>
      </c>
      <c r="FC21" s="88">
        <f t="shared" ref="FC21" si="2094">FB21/FB23</f>
        <v>-0.45</v>
      </c>
      <c r="FD21" s="89">
        <f t="shared" ref="FD21" si="2095">RANK(FC21,FC4:FC22,0)</f>
        <v>7</v>
      </c>
      <c r="FE21" s="103">
        <f t="shared" si="108"/>
        <v>-0.01</v>
      </c>
      <c r="FF21" s="103">
        <f t="shared" ref="FF21:FG21" si="2096">FE21-FE23</f>
        <v>-3.29</v>
      </c>
      <c r="FG21" s="104">
        <f t="shared" si="2096"/>
        <v>-11.57</v>
      </c>
      <c r="FH21" s="105">
        <f t="shared" ref="FH21" si="2097">RANK(FG21,FG4:FG22,0)</f>
        <v>17</v>
      </c>
      <c r="FI21" s="102">
        <f t="shared" si="111"/>
        <v>-1.59</v>
      </c>
      <c r="FJ21" s="105">
        <f t="shared" ref="FJ21" si="2098">RANK(FI21,FI4:FI22,0)</f>
        <v>18</v>
      </c>
      <c r="FK21" s="92">
        <v>2697.79</v>
      </c>
      <c r="FL21" s="90">
        <v>2996.88</v>
      </c>
      <c r="FM21" s="87">
        <f t="shared" ref="FM21" si="2099">FL21-FL23</f>
        <v>-5019.91</v>
      </c>
      <c r="FN21" s="88">
        <f t="shared" ref="FN21" si="2100">FM21/FM23</f>
        <v>-0.82</v>
      </c>
      <c r="FO21" s="89">
        <f t="shared" ref="FO21" si="2101">RANK(FN21,FN4:FN22,0)</f>
        <v>18</v>
      </c>
      <c r="FP21" s="103">
        <f t="shared" si="116"/>
        <v>299.08999999999997</v>
      </c>
      <c r="FQ21" s="103">
        <f t="shared" ref="FQ21:FR21" si="2102">FP21-FP23</f>
        <v>214.75</v>
      </c>
      <c r="FR21" s="104">
        <f t="shared" si="2102"/>
        <v>-4513.62</v>
      </c>
      <c r="FS21" s="105">
        <f t="shared" ref="FS21" si="2103">RANK(FR21,FR4:FR22,0)</f>
        <v>13</v>
      </c>
      <c r="FT21" s="102">
        <f t="shared" si="119"/>
        <v>11.09</v>
      </c>
      <c r="FU21" s="105">
        <f t="shared" ref="FU21" si="2104">RANK(FT21,FT4:FT22,0)</f>
        <v>12</v>
      </c>
      <c r="FV21" s="92">
        <v>7</v>
      </c>
      <c r="FW21" s="90">
        <v>4</v>
      </c>
      <c r="FX21" s="87">
        <f t="shared" ref="FX21" si="2105">FW21-FW23</f>
        <v>-0.95</v>
      </c>
      <c r="FY21" s="88">
        <f t="shared" ref="FY21" si="2106">FX21/FX23</f>
        <v>-0.18</v>
      </c>
      <c r="FZ21" s="89">
        <f t="shared" ref="FZ21" si="2107">RANK(FY21,FY4:FY22,0)</f>
        <v>9</v>
      </c>
      <c r="GA21" s="103">
        <f t="shared" si="124"/>
        <v>-3</v>
      </c>
      <c r="GB21" s="103">
        <f t="shared" ref="GB21:GC21" si="2108">GA21-GA23</f>
        <v>-2.0499999999999998</v>
      </c>
      <c r="GC21" s="104">
        <f t="shared" si="2108"/>
        <v>-4.6100000000000003</v>
      </c>
      <c r="GD21" s="105">
        <f t="shared" ref="GD21" si="2109">RANK(GC21,GC4:GC22,0)</f>
        <v>14</v>
      </c>
      <c r="GE21" s="102">
        <f t="shared" si="127"/>
        <v>-42.86</v>
      </c>
      <c r="GF21" s="105">
        <f t="shared" ref="GF21" si="2110">RANK(GE21,GE4:GE22,0)</f>
        <v>12</v>
      </c>
      <c r="GG21" s="92">
        <v>1770000</v>
      </c>
      <c r="GH21" s="90">
        <v>1315000</v>
      </c>
      <c r="GI21" s="87">
        <f t="shared" ref="GI21" si="2111">GH21-GH23</f>
        <v>-7938363.1600000001</v>
      </c>
      <c r="GJ21" s="88">
        <f t="shared" ref="GJ21" si="2112">GI21/GI23</f>
        <v>-0.22</v>
      </c>
      <c r="GK21" s="89">
        <f t="shared" ref="GK21" si="2113">RANK(GJ21,GJ4:GJ22,0)</f>
        <v>5</v>
      </c>
      <c r="GL21" s="103">
        <f t="shared" si="132"/>
        <v>-455000</v>
      </c>
      <c r="GM21" s="103">
        <f t="shared" ref="GM21:GN21" si="2114">GL21-GL23</f>
        <v>-8523100</v>
      </c>
      <c r="GN21" s="104">
        <f t="shared" si="2114"/>
        <v>-43522681.039999999</v>
      </c>
      <c r="GO21" s="105">
        <f t="shared" ref="GO21" si="2115">RANK(GN21,GN4:GN22,0)</f>
        <v>15</v>
      </c>
      <c r="GP21" s="102">
        <f t="shared" si="135"/>
        <v>-25.71</v>
      </c>
      <c r="GQ21" s="105">
        <f t="shared" ref="GQ21" si="2116">RANK(GP21,GP4:GP22,0)</f>
        <v>9</v>
      </c>
      <c r="GR21" s="129">
        <v>0</v>
      </c>
      <c r="GS21" s="130">
        <v>0</v>
      </c>
      <c r="GT21" s="123">
        <f t="shared" ref="GT21" si="2117">GS21-GS23</f>
        <v>-2</v>
      </c>
      <c r="GU21" s="124">
        <f t="shared" ref="GU21" si="2118">GT21/GT23</f>
        <v>-0.61</v>
      </c>
      <c r="GV21" s="125">
        <f>RANK(GU21,GU4:GU22,1)</f>
        <v>1</v>
      </c>
      <c r="GW21" s="126">
        <f t="shared" si="139"/>
        <v>0</v>
      </c>
      <c r="GX21" s="126">
        <f t="shared" ref="GX21:GY21" si="2119">GW21-GW23</f>
        <v>4.05</v>
      </c>
      <c r="GY21" s="127">
        <f t="shared" si="2119"/>
        <v>-5.73</v>
      </c>
      <c r="GZ21" s="128">
        <f>RANK(GY21,GY4:GY22,1)</f>
        <v>8</v>
      </c>
      <c r="HA21" s="120">
        <f t="shared" si="141"/>
        <v>0</v>
      </c>
      <c r="HB21" s="128">
        <f>RANK(HA21,HA4:HA22,1)</f>
        <v>8</v>
      </c>
      <c r="HC21" s="92">
        <v>99.01</v>
      </c>
      <c r="HD21" s="90">
        <v>98.92</v>
      </c>
      <c r="HE21" s="87">
        <f t="shared" ref="HE21" si="2120">HD21-HD23</f>
        <v>3.4</v>
      </c>
      <c r="HF21" s="88">
        <f t="shared" ref="HF21" si="2121">HE21/HE23</f>
        <v>0.36</v>
      </c>
      <c r="HG21" s="89">
        <f t="shared" ref="HG21" si="2122">RANK(HF21,HF4:HF22,0)</f>
        <v>9</v>
      </c>
      <c r="HH21" s="103">
        <f t="shared" si="144"/>
        <v>-0.09</v>
      </c>
      <c r="HI21" s="103">
        <f t="shared" ref="HI21:HJ21" si="2123">HH21-HH23</f>
        <v>1.55</v>
      </c>
      <c r="HJ21" s="104">
        <f t="shared" si="2123"/>
        <v>-5.87</v>
      </c>
      <c r="HK21" s="105">
        <f t="shared" ref="HK21" si="2124">RANK(HJ21,HJ4:HJ22,0)</f>
        <v>15</v>
      </c>
      <c r="HL21" s="102">
        <f t="shared" si="147"/>
        <v>-0.09</v>
      </c>
      <c r="HM21" s="105">
        <f t="shared" ref="HM21" si="2125">RANK(HL21,HL4:HL22,0)</f>
        <v>15</v>
      </c>
      <c r="HN21" s="92">
        <v>94.87</v>
      </c>
      <c r="HO21" s="90">
        <v>96.34</v>
      </c>
      <c r="HP21" s="87">
        <f t="shared" ref="HP21" si="2126">HO21-HO23</f>
        <v>1.47</v>
      </c>
      <c r="HQ21" s="88">
        <f t="shared" ref="HQ21" si="2127">HP21/HP23</f>
        <v>0.12</v>
      </c>
      <c r="HR21" s="89">
        <f t="shared" ref="HR21" si="2128">RANK(HQ21,HQ4:HQ22,0)</f>
        <v>17</v>
      </c>
      <c r="HS21" s="103">
        <f t="shared" si="151"/>
        <v>1.47</v>
      </c>
      <c r="HT21" s="103">
        <f t="shared" ref="HT21:HU21" si="2129">HS21-HS23</f>
        <v>1.02</v>
      </c>
      <c r="HU21" s="104">
        <f t="shared" si="2129"/>
        <v>-0.05</v>
      </c>
      <c r="HV21" s="105">
        <f t="shared" ref="HV21" si="2130">RANK(HU21,HU4:HU22,0)</f>
        <v>2</v>
      </c>
      <c r="HW21" s="102">
        <f t="shared" si="154"/>
        <v>1.55</v>
      </c>
      <c r="HX21" s="105">
        <f t="shared" ref="HX21" si="2131">RANK(HW21,HW4:HW22,0)</f>
        <v>2</v>
      </c>
      <c r="HY21" s="158">
        <f t="shared" si="272"/>
        <v>168</v>
      </c>
      <c r="HZ21" s="159">
        <f>RANK(HY21,HY4:HY22,1)</f>
        <v>5</v>
      </c>
      <c r="IA21" s="160">
        <f t="shared" si="273"/>
        <v>150</v>
      </c>
      <c r="IB21" s="159">
        <f>RANK(IA21,IA4:IA22,1)</f>
        <v>3</v>
      </c>
      <c r="IC21" s="160">
        <f t="shared" si="274"/>
        <v>148</v>
      </c>
      <c r="ID21" s="152">
        <f>RANK(IC21,IC4:IC22,1)</f>
        <v>3</v>
      </c>
      <c r="IE21" s="159">
        <f>SUM(HZ21,IB21,ID21)</f>
        <v>11</v>
      </c>
      <c r="IF21" s="153">
        <f>RANK(IE21,IE4:IE22,1)</f>
        <v>2</v>
      </c>
      <c r="IG21" s="168" t="s">
        <v>55</v>
      </c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</row>
    <row r="22" spans="1:352" s="84" customFormat="1" ht="11.25" thickBot="1" x14ac:dyDescent="0.25">
      <c r="A22" s="77" t="s">
        <v>56</v>
      </c>
      <c r="B22" s="93">
        <v>22.96</v>
      </c>
      <c r="C22" s="94">
        <v>23.36</v>
      </c>
      <c r="D22" s="95">
        <f>C22-C23</f>
        <v>-27.77</v>
      </c>
      <c r="E22" s="96">
        <f>D22/D23</f>
        <v>-1.53</v>
      </c>
      <c r="F22" s="97">
        <f>RANK(E22,E4:E22,0)</f>
        <v>17</v>
      </c>
      <c r="G22" s="106">
        <f t="shared" si="0"/>
        <v>0.4</v>
      </c>
      <c r="H22" s="106">
        <f>G22-G23</f>
        <v>-0.1</v>
      </c>
      <c r="I22" s="107">
        <f>H22-H23</f>
        <v>-2.06</v>
      </c>
      <c r="J22" s="108">
        <f>RANK(I22,I4:I22,0)</f>
        <v>2</v>
      </c>
      <c r="K22" s="102">
        <f t="shared" si="1"/>
        <v>1.74</v>
      </c>
      <c r="L22" s="108">
        <f>RANK(K22,K4:K22,0)</f>
        <v>2</v>
      </c>
      <c r="M22" s="93">
        <v>0</v>
      </c>
      <c r="N22" s="94">
        <v>0</v>
      </c>
      <c r="O22" s="95">
        <f t="shared" ref="O22" si="2132">N22-N23</f>
        <v>-919.84</v>
      </c>
      <c r="P22" s="96">
        <f t="shared" ref="P22" si="2133">O22/O23</f>
        <v>-0.8</v>
      </c>
      <c r="Q22" s="97">
        <f t="shared" ref="Q22" si="2134">RANK(P22,P4:P22,0)</f>
        <v>17</v>
      </c>
      <c r="R22" s="106">
        <f t="shared" si="5"/>
        <v>0</v>
      </c>
      <c r="S22" s="106">
        <f t="shared" ref="S22:T22" si="2135">R22-R23</f>
        <v>-242.05</v>
      </c>
      <c r="T22" s="107">
        <f t="shared" si="2135"/>
        <v>-870.27</v>
      </c>
      <c r="U22" s="108">
        <f t="shared" ref="U22" si="2136">RANK(T22,T4:T22,0)</f>
        <v>13</v>
      </c>
      <c r="V22" s="102">
        <f t="shared" si="8"/>
        <v>0</v>
      </c>
      <c r="W22" s="108">
        <f t="shared" ref="W22" si="2137">RANK(V22,V4:V22,0)</f>
        <v>11</v>
      </c>
      <c r="X22" s="93">
        <v>28.07</v>
      </c>
      <c r="Y22" s="94">
        <v>28.26</v>
      </c>
      <c r="Z22" s="95">
        <f t="shared" ref="Z22" si="2138">Y22-Y23</f>
        <v>-2.38</v>
      </c>
      <c r="AA22" s="96">
        <f t="shared" ref="AA22" si="2139">Z22/Z23</f>
        <v>-0.45</v>
      </c>
      <c r="AB22" s="97">
        <f t="shared" ref="AB22" si="2140">RANK(AA22,AA4:AA22,0)</f>
        <v>13</v>
      </c>
      <c r="AC22" s="106">
        <f t="shared" si="13"/>
        <v>0.19</v>
      </c>
      <c r="AD22" s="106">
        <f t="shared" ref="AD22:AE22" si="2141">AC22-AC23</f>
        <v>-0.19</v>
      </c>
      <c r="AE22" s="107">
        <f t="shared" si="2141"/>
        <v>-0.56999999999999995</v>
      </c>
      <c r="AF22" s="108">
        <f t="shared" ref="AF22" si="2142">RANK(AE22,AE4:AE22,0)</f>
        <v>14</v>
      </c>
      <c r="AG22" s="102">
        <f t="shared" si="16"/>
        <v>0.68</v>
      </c>
      <c r="AH22" s="108">
        <f t="shared" ref="AH22" si="2143">RANK(AG22,AG4:AG22,0)</f>
        <v>14</v>
      </c>
      <c r="AI22" s="93">
        <v>0</v>
      </c>
      <c r="AJ22" s="94">
        <v>0</v>
      </c>
      <c r="AK22" s="95">
        <f t="shared" ref="AK22" si="2144">AJ22-AJ23</f>
        <v>-126.38</v>
      </c>
      <c r="AL22" s="96">
        <f t="shared" ref="AL22" si="2145">AK22/AK23</f>
        <v>-0.97</v>
      </c>
      <c r="AM22" s="97">
        <f t="shared" ref="AM22" si="2146">RANK(AL22,AL4:AL22,0)</f>
        <v>17</v>
      </c>
      <c r="AN22" s="106">
        <f t="shared" si="21"/>
        <v>0</v>
      </c>
      <c r="AO22" s="106">
        <f t="shared" ref="AO22:AP22" si="2147">AN22-AN23</f>
        <v>-49.38</v>
      </c>
      <c r="AP22" s="107">
        <f t="shared" si="2147"/>
        <v>-128.82</v>
      </c>
      <c r="AQ22" s="108">
        <f t="shared" ref="AQ22" si="2148">RANK(AP22,AP4:AP22,0)</f>
        <v>15</v>
      </c>
      <c r="AR22" s="102">
        <f t="shared" si="24"/>
        <v>0</v>
      </c>
      <c r="AS22" s="108">
        <f t="shared" ref="AS22" si="2149">RANK(AR22,AR4:AR22,0)</f>
        <v>14</v>
      </c>
      <c r="AT22" s="93">
        <v>0</v>
      </c>
      <c r="AU22" s="94">
        <v>29.49</v>
      </c>
      <c r="AV22" s="95">
        <f t="shared" ref="AV22" si="2150">AU22-AU23</f>
        <v>-6.18</v>
      </c>
      <c r="AW22" s="96">
        <f t="shared" ref="AW22" si="2151">AV22/AV23</f>
        <v>-0.23</v>
      </c>
      <c r="AX22" s="97">
        <f t="shared" ref="AX22" si="2152">RANK(AW22,AW4:AW22,0)</f>
        <v>10</v>
      </c>
      <c r="AY22" s="106">
        <f t="shared" si="29"/>
        <v>29.49</v>
      </c>
      <c r="AZ22" s="106">
        <f t="shared" ref="AZ22:BA22" si="2153">AY22-AY23</f>
        <v>1.47</v>
      </c>
      <c r="BA22" s="107">
        <f t="shared" si="2153"/>
        <v>-26.1</v>
      </c>
      <c r="BB22" s="108">
        <f t="shared" ref="BB22" si="2154">RANK(BA22,BA4:BA22,0)</f>
        <v>7</v>
      </c>
      <c r="BC22" s="102">
        <f t="shared" si="32"/>
        <v>0</v>
      </c>
      <c r="BD22" s="108">
        <f t="shared" ref="BD22" si="2155">RANK(BC22,BC4:BC22,0)</f>
        <v>6</v>
      </c>
      <c r="BE22" s="93">
        <v>80.959999999999994</v>
      </c>
      <c r="BF22" s="94">
        <v>82.95</v>
      </c>
      <c r="BG22" s="95">
        <f t="shared" ref="BG22" si="2156">BF22-BF23</f>
        <v>1.29</v>
      </c>
      <c r="BH22" s="96">
        <f t="shared" ref="BH22" si="2157">BG22/BG23</f>
        <v>0.1</v>
      </c>
      <c r="BI22" s="97">
        <f t="shared" ref="BI22" si="2158">RANK(BH22,BH4:BH22,0)</f>
        <v>8</v>
      </c>
      <c r="BJ22" s="106">
        <f t="shared" si="37"/>
        <v>1.99</v>
      </c>
      <c r="BK22" s="106">
        <f t="shared" ref="BK22:BL22" si="2159">BJ22-BJ23</f>
        <v>-3.77</v>
      </c>
      <c r="BL22" s="107">
        <f t="shared" si="2159"/>
        <v>-15.26</v>
      </c>
      <c r="BM22" s="108">
        <f t="shared" ref="BM22" si="2160">RANK(BL22,BL4:BL22,0)</f>
        <v>9</v>
      </c>
      <c r="BN22" s="102">
        <f t="shared" si="40"/>
        <v>2.46</v>
      </c>
      <c r="BO22" s="108">
        <f t="shared" ref="BO22" si="2161">RANK(BN22,BN4:BN22,0)</f>
        <v>10</v>
      </c>
      <c r="BP22" s="93">
        <v>1.81</v>
      </c>
      <c r="BQ22" s="94">
        <v>1.8</v>
      </c>
      <c r="BR22" s="95">
        <f t="shared" ref="BR22" si="2162">BQ22-BQ23</f>
        <v>-0.23</v>
      </c>
      <c r="BS22" s="96">
        <f t="shared" ref="BS22" si="2163">BR22/BR23</f>
        <v>-0.21</v>
      </c>
      <c r="BT22" s="97">
        <f t="shared" ref="BT22" si="2164">RANK(BS22,BS4:BS22,0)</f>
        <v>9</v>
      </c>
      <c r="BU22" s="106">
        <f t="shared" si="45"/>
        <v>-0.01</v>
      </c>
      <c r="BV22" s="106">
        <f t="shared" ref="BV22:BW22" si="2165">BU22-BU23</f>
        <v>0.65</v>
      </c>
      <c r="BW22" s="107">
        <f t="shared" si="2165"/>
        <v>-2.17</v>
      </c>
      <c r="BX22" s="108">
        <f t="shared" ref="BX22" si="2166">RANK(BW22,BW4:BW22,0)</f>
        <v>14</v>
      </c>
      <c r="BY22" s="102">
        <f t="shared" si="48"/>
        <v>-0.55000000000000004</v>
      </c>
      <c r="BZ22" s="108">
        <f t="shared" ref="BZ22" si="2167">RANK(BY22,BY4:BY22,0)</f>
        <v>14</v>
      </c>
      <c r="CA22" s="93">
        <v>100</v>
      </c>
      <c r="CB22" s="94">
        <v>100.11</v>
      </c>
      <c r="CC22" s="95">
        <f t="shared" ref="CC22" si="2168">CB22-CB23</f>
        <v>-0.45</v>
      </c>
      <c r="CD22" s="96">
        <f t="shared" ref="CD22" si="2169">CC22/CC23</f>
        <v>-0.31</v>
      </c>
      <c r="CE22" s="97">
        <f t="shared" ref="CE22" si="2170">RANK(CD22,CD4:CD22,0)</f>
        <v>10</v>
      </c>
      <c r="CF22" s="106">
        <f t="shared" si="53"/>
        <v>0.11</v>
      </c>
      <c r="CG22" s="106">
        <f t="shared" ref="CG22:CH22" si="2171">CF22-CF23</f>
        <v>0.38</v>
      </c>
      <c r="CH22" s="107">
        <f t="shared" si="2171"/>
        <v>-1.21</v>
      </c>
      <c r="CI22" s="108">
        <f t="shared" ref="CI22" si="2172">RANK(CH22,CH4:CH22,0)</f>
        <v>8</v>
      </c>
      <c r="CJ22" s="102">
        <f t="shared" si="56"/>
        <v>0.11</v>
      </c>
      <c r="CK22" s="108">
        <f t="shared" ref="CK22" si="2173">RANK(CJ22,CJ4:CJ22,0)</f>
        <v>8</v>
      </c>
      <c r="CL22" s="93">
        <v>16.95</v>
      </c>
      <c r="CM22" s="94">
        <v>14.95</v>
      </c>
      <c r="CN22" s="95">
        <f t="shared" ref="CN22" si="2174">CM22-CM23</f>
        <v>-1.73</v>
      </c>
      <c r="CO22" s="96">
        <f t="shared" ref="CO22" si="2175">CN22/CN23</f>
        <v>-0.74</v>
      </c>
      <c r="CP22" s="97">
        <f t="shared" ref="CP22" si="2176">RANK(CO22,CO4:CO22,0)</f>
        <v>15</v>
      </c>
      <c r="CQ22" s="106">
        <f t="shared" si="61"/>
        <v>-2</v>
      </c>
      <c r="CR22" s="106">
        <f t="shared" ref="CR22:CS22" si="2177">CQ22-CQ23</f>
        <v>-0.88</v>
      </c>
      <c r="CS22" s="107">
        <f t="shared" si="2177"/>
        <v>-2.98</v>
      </c>
      <c r="CT22" s="108">
        <f t="shared" ref="CT22" si="2178">RANK(CS22,CS4:CS22,0)</f>
        <v>17</v>
      </c>
      <c r="CU22" s="102">
        <f t="shared" si="64"/>
        <v>-11.8</v>
      </c>
      <c r="CV22" s="108">
        <f t="shared" ref="CV22" si="2179">RANK(CU22,CU4:CU22,0)</f>
        <v>17</v>
      </c>
      <c r="CW22" s="93">
        <v>5.47</v>
      </c>
      <c r="CX22" s="94">
        <v>7.01</v>
      </c>
      <c r="CY22" s="95">
        <f t="shared" ref="CY22" si="2180">CX22-CX23</f>
        <v>0.22</v>
      </c>
      <c r="CZ22" s="96">
        <f t="shared" ref="CZ22" si="2181">CY22/CY23</f>
        <v>0.06</v>
      </c>
      <c r="DA22" s="97">
        <f t="shared" ref="DA22" si="2182">RANK(CZ22,CZ4:CZ22,0)</f>
        <v>8</v>
      </c>
      <c r="DB22" s="106">
        <f t="shared" si="69"/>
        <v>1.54</v>
      </c>
      <c r="DC22" s="106">
        <f t="shared" ref="DC22:DD22" si="2183">DB22-DB23</f>
        <v>0.71</v>
      </c>
      <c r="DD22" s="107">
        <f t="shared" si="2183"/>
        <v>-0.95</v>
      </c>
      <c r="DE22" s="108">
        <f t="shared" ref="DE22" si="2184">RANK(DD22,DD4:DD22,0)</f>
        <v>5</v>
      </c>
      <c r="DF22" s="102">
        <f t="shared" si="72"/>
        <v>28.15</v>
      </c>
      <c r="DG22" s="108">
        <f t="shared" ref="DG22" si="2185">RANK(DF22,DF4:DF22,0)</f>
        <v>4</v>
      </c>
      <c r="DH22" s="93">
        <v>125.04</v>
      </c>
      <c r="DI22" s="94">
        <v>126.94</v>
      </c>
      <c r="DJ22" s="95">
        <f t="shared" ref="DJ22" si="2186">DI22-DI23</f>
        <v>11.1</v>
      </c>
      <c r="DK22" s="96">
        <f t="shared" ref="DK22" si="2187">DJ22/DJ23</f>
        <v>0.71</v>
      </c>
      <c r="DL22" s="97">
        <f t="shared" ref="DL22" si="2188">RANK(DK22,DK4:DK22,0)</f>
        <v>6</v>
      </c>
      <c r="DM22" s="106">
        <f t="shared" si="77"/>
        <v>1.9</v>
      </c>
      <c r="DN22" s="106">
        <f t="shared" ref="DN22:DO22" si="2189">DM22-DM23</f>
        <v>0.11</v>
      </c>
      <c r="DO22" s="107">
        <f t="shared" si="2189"/>
        <v>-12.61</v>
      </c>
      <c r="DP22" s="108">
        <f t="shared" ref="DP22" si="2190">RANK(DO22,DO4:DO22,0)</f>
        <v>8</v>
      </c>
      <c r="DQ22" s="102">
        <f t="shared" si="80"/>
        <v>1.52</v>
      </c>
      <c r="DR22" s="108">
        <f t="shared" ref="DR22" si="2191">RANK(DQ22,DQ4:DQ22,0)</f>
        <v>8</v>
      </c>
      <c r="DS22" s="93">
        <v>0</v>
      </c>
      <c r="DT22" s="94">
        <v>0</v>
      </c>
      <c r="DU22" s="95">
        <f t="shared" ref="DU22" si="2192">DT22-DT23</f>
        <v>0</v>
      </c>
      <c r="DV22" s="96">
        <f>IF(DU23=0,0,DU22/DU23)</f>
        <v>0</v>
      </c>
      <c r="DW22" s="97">
        <f t="shared" ref="DW22" si="2193">RANK(DV22,DV4:DV22,0)</f>
        <v>1</v>
      </c>
      <c r="DX22" s="106">
        <f t="shared" si="84"/>
        <v>0</v>
      </c>
      <c r="DY22" s="106">
        <f t="shared" ref="DY22:DZ22" si="2194">DX22-DX23</f>
        <v>0</v>
      </c>
      <c r="DZ22" s="107">
        <f t="shared" si="2194"/>
        <v>0</v>
      </c>
      <c r="EA22" s="108">
        <f t="shared" ref="EA22" si="2195">RANK(DZ22,DZ4:DZ22,0)</f>
        <v>1</v>
      </c>
      <c r="EB22" s="102">
        <f t="shared" si="87"/>
        <v>0</v>
      </c>
      <c r="EC22" s="108">
        <f t="shared" ref="EC22" si="2196">RANK(EB22,EB4:EB22,0)</f>
        <v>1</v>
      </c>
      <c r="ED22" s="93">
        <v>5.52</v>
      </c>
      <c r="EE22" s="94">
        <v>6</v>
      </c>
      <c r="EF22" s="95">
        <f t="shared" ref="EF22" si="2197">EE22-EE23</f>
        <v>-8.4700000000000006</v>
      </c>
      <c r="EG22" s="96">
        <f t="shared" ref="EG22" si="2198">EF22/EF23</f>
        <v>-1</v>
      </c>
      <c r="EH22" s="97">
        <f t="shared" ref="EH22" si="2199">RANK(EG22,EG4:EG22,0)</f>
        <v>17</v>
      </c>
      <c r="EI22" s="106">
        <f t="shared" si="92"/>
        <v>0.48</v>
      </c>
      <c r="EJ22" s="106">
        <f t="shared" ref="EJ22:EK22" si="2200">EI22-EI23</f>
        <v>2.37</v>
      </c>
      <c r="EK22" s="107">
        <f t="shared" si="2200"/>
        <v>-0.47</v>
      </c>
      <c r="EL22" s="108">
        <f t="shared" ref="EL22" si="2201">RANK(EK22,EK4:EK22,0)</f>
        <v>5</v>
      </c>
      <c r="EM22" s="102">
        <f t="shared" si="95"/>
        <v>8.6999999999999993</v>
      </c>
      <c r="EN22" s="108">
        <f t="shared" ref="EN22" si="2202">RANK(EM22,EM4:EM22,0)</f>
        <v>4</v>
      </c>
      <c r="EO22" s="93">
        <v>7.5</v>
      </c>
      <c r="EP22" s="94">
        <v>9.1300000000000008</v>
      </c>
      <c r="EQ22" s="95">
        <f t="shared" ref="EQ22" si="2203">EP22-EP23</f>
        <v>-7.19</v>
      </c>
      <c r="ER22" s="96">
        <f t="shared" ref="ER22" si="2204">EQ22/EQ23</f>
        <v>-0.75</v>
      </c>
      <c r="ES22" s="97">
        <f t="shared" ref="ES22" si="2205">RANK(ER22,ER4:ER22,0)</f>
        <v>14</v>
      </c>
      <c r="ET22" s="106">
        <f t="shared" si="100"/>
        <v>1.63</v>
      </c>
      <c r="EU22" s="106">
        <f t="shared" ref="EU22:EV22" si="2206">ET22-ET23</f>
        <v>5.25</v>
      </c>
      <c r="EV22" s="107">
        <f t="shared" si="2206"/>
        <v>-8.33</v>
      </c>
      <c r="EW22" s="108">
        <f t="shared" ref="EW22" si="2207">RANK(EV22,EV4:EV22,0)</f>
        <v>6</v>
      </c>
      <c r="EX22" s="102">
        <f t="shared" si="103"/>
        <v>21.73</v>
      </c>
      <c r="EY22" s="108">
        <f t="shared" ref="EY22" si="2208">RANK(EX22,EX4:EX22,0)</f>
        <v>6</v>
      </c>
      <c r="EZ22" s="93">
        <v>0</v>
      </c>
      <c r="FA22" s="94">
        <v>0</v>
      </c>
      <c r="FB22" s="95">
        <f t="shared" ref="FB22" si="2209">FA22-FA23</f>
        <v>-4.9400000000000004</v>
      </c>
      <c r="FC22" s="96">
        <f t="shared" ref="FC22" si="2210">FB22/FB23</f>
        <v>-0.51</v>
      </c>
      <c r="FD22" s="97">
        <f t="shared" ref="FD22" si="2211">RANK(FC22,FC4:FC22,0)</f>
        <v>8</v>
      </c>
      <c r="FE22" s="106">
        <f t="shared" si="108"/>
        <v>0</v>
      </c>
      <c r="FF22" s="106">
        <f t="shared" ref="FF22:FG22" si="2212">FE22-FE23</f>
        <v>-3.28</v>
      </c>
      <c r="FG22" s="107">
        <f t="shared" si="2212"/>
        <v>-11.56</v>
      </c>
      <c r="FH22" s="108">
        <f t="shared" ref="FH22" si="2213">RANK(FG22,FG4:FG22,0)</f>
        <v>4</v>
      </c>
      <c r="FI22" s="102">
        <f t="shared" si="111"/>
        <v>0</v>
      </c>
      <c r="FJ22" s="108">
        <f t="shared" ref="FJ22" si="2214">RANK(FI22,FI4:FI22,0)</f>
        <v>1</v>
      </c>
      <c r="FK22" s="93">
        <v>3334.33</v>
      </c>
      <c r="FL22" s="94">
        <v>3666.67</v>
      </c>
      <c r="FM22" s="95">
        <f t="shared" ref="FM22" si="2215">FL22-FL23</f>
        <v>-4350.12</v>
      </c>
      <c r="FN22" s="96">
        <f t="shared" ref="FN22" si="2216">FM22/FM23</f>
        <v>-0.71</v>
      </c>
      <c r="FO22" s="97">
        <f t="shared" ref="FO22" si="2217">RANK(FN22,FN4:FN22,0)</f>
        <v>14</v>
      </c>
      <c r="FP22" s="106">
        <f t="shared" si="116"/>
        <v>332.34</v>
      </c>
      <c r="FQ22" s="106">
        <f t="shared" ref="FQ22:FR22" si="2218">FP22-FP23</f>
        <v>248</v>
      </c>
      <c r="FR22" s="107">
        <f t="shared" si="2218"/>
        <v>-4480.37</v>
      </c>
      <c r="FS22" s="108">
        <f t="shared" ref="FS22" si="2219">RANK(FR22,FR4:FR22,0)</f>
        <v>12</v>
      </c>
      <c r="FT22" s="102">
        <f t="shared" si="119"/>
        <v>9.9700000000000006</v>
      </c>
      <c r="FU22" s="108">
        <f t="shared" ref="FU22" si="2220">RANK(FT22,FT4:FT22,0)</f>
        <v>13</v>
      </c>
      <c r="FV22" s="93">
        <v>2</v>
      </c>
      <c r="FW22" s="94">
        <v>2</v>
      </c>
      <c r="FX22" s="95">
        <f t="shared" ref="FX22" si="2221">FW22-FW23</f>
        <v>-2.95</v>
      </c>
      <c r="FY22" s="96">
        <f t="shared" ref="FY22" si="2222">FX22/FX23</f>
        <v>-0.55000000000000004</v>
      </c>
      <c r="FZ22" s="97">
        <f t="shared" ref="FZ22" si="2223">RANK(FY22,FY4:FY22,0)</f>
        <v>11</v>
      </c>
      <c r="GA22" s="106">
        <f t="shared" si="124"/>
        <v>0</v>
      </c>
      <c r="GB22" s="106">
        <f t="shared" ref="GB22:GC22" si="2224">GA22-GA23</f>
        <v>0.95</v>
      </c>
      <c r="GC22" s="107">
        <f t="shared" si="2224"/>
        <v>-1.61</v>
      </c>
      <c r="GD22" s="108">
        <f t="shared" ref="GD22" si="2225">RANK(GC22,GC4:GC22,0)</f>
        <v>6</v>
      </c>
      <c r="GE22" s="102">
        <f t="shared" si="127"/>
        <v>0</v>
      </c>
      <c r="GF22" s="108">
        <f t="shared" ref="GF22" si="2226">RANK(GE22,GE4:GE22,0)</f>
        <v>6</v>
      </c>
      <c r="GG22" s="93">
        <v>170000</v>
      </c>
      <c r="GH22" s="94">
        <v>420000</v>
      </c>
      <c r="GI22" s="95">
        <f t="shared" ref="GI22" si="2227">GH22-GH23</f>
        <v>-8833363.1600000001</v>
      </c>
      <c r="GJ22" s="96">
        <f t="shared" ref="GJ22" si="2228">GI22/GI23</f>
        <v>-0.25</v>
      </c>
      <c r="GK22" s="97">
        <f t="shared" ref="GK22" si="2229">RANK(GJ22,GJ4:GJ22,0)</f>
        <v>9</v>
      </c>
      <c r="GL22" s="106">
        <f t="shared" si="132"/>
        <v>250000</v>
      </c>
      <c r="GM22" s="106">
        <f t="shared" ref="GM22:GN22" si="2230">GL22-GL23</f>
        <v>-7818100</v>
      </c>
      <c r="GN22" s="107">
        <f t="shared" si="2230"/>
        <v>-42817681.039999999</v>
      </c>
      <c r="GO22" s="108">
        <f t="shared" ref="GO22" si="2231">RANK(GN22,GN4:GN22,0)</f>
        <v>6</v>
      </c>
      <c r="GP22" s="102">
        <f t="shared" si="135"/>
        <v>147.06</v>
      </c>
      <c r="GQ22" s="108">
        <f t="shared" ref="GQ22" si="2232">RANK(GP22,GP4:GP22,0)</f>
        <v>3</v>
      </c>
      <c r="GR22" s="131">
        <v>0</v>
      </c>
      <c r="GS22" s="132">
        <v>0</v>
      </c>
      <c r="GT22" s="133">
        <f t="shared" ref="GT22" si="2233">GS22-GS23</f>
        <v>-2</v>
      </c>
      <c r="GU22" s="134">
        <f t="shared" ref="GU22" si="2234">GT22/GT23</f>
        <v>-0.61</v>
      </c>
      <c r="GV22" s="135">
        <f>RANK(GU22,GU4:GU22,1)</f>
        <v>1</v>
      </c>
      <c r="GW22" s="136">
        <f t="shared" si="139"/>
        <v>0</v>
      </c>
      <c r="GX22" s="136">
        <f t="shared" ref="GX22:GY22" si="2235">GW22-GW23</f>
        <v>4.05</v>
      </c>
      <c r="GY22" s="137">
        <f t="shared" si="2235"/>
        <v>-5.73</v>
      </c>
      <c r="GZ22" s="138">
        <f>RANK(GY22,GY4:GY22,1)</f>
        <v>8</v>
      </c>
      <c r="HA22" s="120">
        <f t="shared" si="141"/>
        <v>0</v>
      </c>
      <c r="HB22" s="138">
        <f>RANK(HA22,HA4:HA22,1)</f>
        <v>8</v>
      </c>
      <c r="HC22" s="93">
        <v>98.11</v>
      </c>
      <c r="HD22" s="94">
        <v>97.01</v>
      </c>
      <c r="HE22" s="95">
        <f t="shared" ref="HE22" si="2236">HD22-HD23</f>
        <v>1.49</v>
      </c>
      <c r="HF22" s="96">
        <f t="shared" ref="HF22" si="2237">HE22/HE23</f>
        <v>0.16</v>
      </c>
      <c r="HG22" s="97">
        <f t="shared" ref="HG22" si="2238">RANK(HF22,HF4:HF22,0)</f>
        <v>14</v>
      </c>
      <c r="HH22" s="106">
        <f t="shared" si="144"/>
        <v>-1.1000000000000001</v>
      </c>
      <c r="HI22" s="106">
        <f t="shared" ref="HI22:HJ22" si="2239">HH22-HH23</f>
        <v>0.54</v>
      </c>
      <c r="HJ22" s="107">
        <f t="shared" si="2239"/>
        <v>-6.88</v>
      </c>
      <c r="HK22" s="108">
        <f t="shared" ref="HK22" si="2240">RANK(HJ22,HJ4:HJ22,0)</f>
        <v>17</v>
      </c>
      <c r="HL22" s="102">
        <f t="shared" si="147"/>
        <v>-1.1200000000000001</v>
      </c>
      <c r="HM22" s="108">
        <f t="shared" ref="HM22" si="2241">RANK(HL22,HL4:HL22,0)</f>
        <v>17</v>
      </c>
      <c r="HN22" s="93">
        <v>97.41</v>
      </c>
      <c r="HO22" s="94">
        <v>97.41</v>
      </c>
      <c r="HP22" s="95">
        <f t="shared" ref="HP22" si="2242">HO22-HO23</f>
        <v>2.54</v>
      </c>
      <c r="HQ22" s="96">
        <f t="shared" ref="HQ22" si="2243">HP22/HP23</f>
        <v>0.21</v>
      </c>
      <c r="HR22" s="97">
        <f t="shared" ref="HR22" si="2244">RANK(HQ22,HQ4:HQ22,0)</f>
        <v>13</v>
      </c>
      <c r="HS22" s="106">
        <f t="shared" si="151"/>
        <v>0</v>
      </c>
      <c r="HT22" s="106">
        <f t="shared" ref="HT22:HU22" si="2245">HS22-HS23</f>
        <v>-0.45</v>
      </c>
      <c r="HU22" s="107">
        <f t="shared" si="2245"/>
        <v>-1.52</v>
      </c>
      <c r="HV22" s="108">
        <f t="shared" ref="HV22" si="2246">RANK(HU22,HU4:HU22,0)</f>
        <v>8</v>
      </c>
      <c r="HW22" s="102">
        <f t="shared" si="154"/>
        <v>0</v>
      </c>
      <c r="HX22" s="108">
        <f t="shared" ref="HX22" si="2247">RANK(HW22,HW4:HW22,0)</f>
        <v>8</v>
      </c>
      <c r="HY22" s="161">
        <f t="shared" si="272"/>
        <v>232</v>
      </c>
      <c r="HZ22" s="162">
        <f>RANK(HY22,HY4:HY22,1)</f>
        <v>18</v>
      </c>
      <c r="IA22" s="163">
        <f t="shared" si="273"/>
        <v>185</v>
      </c>
      <c r="IB22" s="162">
        <f>RANK(IA22,IA4:IA22,1)</f>
        <v>9</v>
      </c>
      <c r="IC22" s="163">
        <f t="shared" si="274"/>
        <v>175</v>
      </c>
      <c r="ID22" s="154">
        <f>RANK(IC22,IC4:IC22,1)</f>
        <v>7</v>
      </c>
      <c r="IE22" s="162">
        <f>SUM(HZ22,IB22,ID22)</f>
        <v>34</v>
      </c>
      <c r="IF22" s="155">
        <f>RANK(IE22,IE4:IE22,1)</f>
        <v>12</v>
      </c>
      <c r="IG22" s="169" t="s">
        <v>56</v>
      </c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</row>
    <row r="23" spans="1:352" s="73" customFormat="1" ht="11.25" thickBot="1" x14ac:dyDescent="0.25">
      <c r="A23" s="78" t="s">
        <v>63</v>
      </c>
      <c r="B23" s="70"/>
      <c r="C23" s="70">
        <f>AVERAGE(C4:C22)</f>
        <v>51.13</v>
      </c>
      <c r="D23" s="70">
        <f>STDEVP(D4:D22)</f>
        <v>18.16</v>
      </c>
      <c r="E23" s="71"/>
      <c r="F23" s="71"/>
      <c r="G23" s="109">
        <f>AVERAGE(G4:G22)</f>
        <v>0.5</v>
      </c>
      <c r="H23" s="109">
        <f>STDEVP(H4:H22)</f>
        <v>1.96</v>
      </c>
      <c r="I23" s="110"/>
      <c r="J23" s="109"/>
      <c r="K23" s="111"/>
      <c r="L23" s="111"/>
      <c r="M23" s="70"/>
      <c r="N23" s="70">
        <f t="shared" ref="N23" si="2248">AVERAGE(N4:N22)</f>
        <v>919.84</v>
      </c>
      <c r="O23" s="70">
        <f t="shared" ref="O23" si="2249">STDEVP(O4:O22)</f>
        <v>1156.47</v>
      </c>
      <c r="P23" s="71"/>
      <c r="Q23" s="71"/>
      <c r="R23" s="109">
        <f t="shared" ref="R23" si="2250">AVERAGE(R4:R22)</f>
        <v>242.05</v>
      </c>
      <c r="S23" s="109">
        <f t="shared" ref="S23" si="2251">STDEVP(S4:S22)</f>
        <v>628.22</v>
      </c>
      <c r="T23" s="110"/>
      <c r="U23" s="109"/>
      <c r="V23" s="111"/>
      <c r="W23" s="111"/>
      <c r="X23" s="70"/>
      <c r="Y23" s="70">
        <f t="shared" ref="Y23" si="2252">AVERAGE(Y4:Y22)</f>
        <v>30.64</v>
      </c>
      <c r="Z23" s="70">
        <f t="shared" ref="Z23" si="2253">STDEVP(Z4:Z22)</f>
        <v>5.32</v>
      </c>
      <c r="AA23" s="71"/>
      <c r="AB23" s="71"/>
      <c r="AC23" s="109">
        <f t="shared" ref="AC23" si="2254">AVERAGE(AC4:AC22)</f>
        <v>0.38</v>
      </c>
      <c r="AD23" s="109">
        <f t="shared" ref="AD23" si="2255">STDEVP(AD4:AD22)</f>
        <v>0.38</v>
      </c>
      <c r="AE23" s="110"/>
      <c r="AF23" s="109"/>
      <c r="AG23" s="111"/>
      <c r="AH23" s="111"/>
      <c r="AI23" s="70"/>
      <c r="AJ23" s="70">
        <f t="shared" ref="AJ23" si="2256">AVERAGE(AJ4:AJ22)</f>
        <v>126.38</v>
      </c>
      <c r="AK23" s="70">
        <f t="shared" ref="AK23" si="2257">STDEVP(AK4:AK22)</f>
        <v>130.22999999999999</v>
      </c>
      <c r="AL23" s="71"/>
      <c r="AM23" s="71"/>
      <c r="AN23" s="109">
        <f t="shared" ref="AN23" si="2258">AVERAGE(AN4:AN22)</f>
        <v>49.38</v>
      </c>
      <c r="AO23" s="109">
        <f t="shared" ref="AO23" si="2259">STDEVP(AO4:AO22)</f>
        <v>79.44</v>
      </c>
      <c r="AP23" s="110"/>
      <c r="AQ23" s="109"/>
      <c r="AR23" s="111"/>
      <c r="AS23" s="111"/>
      <c r="AT23" s="70"/>
      <c r="AU23" s="70">
        <f t="shared" ref="AU23" si="2260">AVERAGE(AU4:AU22)</f>
        <v>35.67</v>
      </c>
      <c r="AV23" s="70">
        <f t="shared" ref="AV23" si="2261">STDEVP(AV4:AV22)</f>
        <v>26.81</v>
      </c>
      <c r="AW23" s="71"/>
      <c r="AX23" s="71"/>
      <c r="AY23" s="109">
        <f t="shared" ref="AY23" si="2262">AVERAGE(AY4:AY22)</f>
        <v>28.02</v>
      </c>
      <c r="AZ23" s="109">
        <f t="shared" ref="AZ23" si="2263">STDEVP(AZ4:AZ22)</f>
        <v>27.57</v>
      </c>
      <c r="BA23" s="110"/>
      <c r="BB23" s="109"/>
      <c r="BC23" s="111"/>
      <c r="BD23" s="111"/>
      <c r="BE23" s="70"/>
      <c r="BF23" s="70">
        <f t="shared" ref="BF23" si="2264">AVERAGE(BF4:BF22)</f>
        <v>81.66</v>
      </c>
      <c r="BG23" s="70">
        <f t="shared" ref="BG23" si="2265">STDEVP(BG4:BG22)</f>
        <v>12.74</v>
      </c>
      <c r="BH23" s="71"/>
      <c r="BI23" s="71"/>
      <c r="BJ23" s="109">
        <f t="shared" ref="BJ23" si="2266">AVERAGE(BJ4:BJ22)</f>
        <v>5.76</v>
      </c>
      <c r="BK23" s="109">
        <f t="shared" ref="BK23" si="2267">STDEVP(BK4:BK22)</f>
        <v>11.49</v>
      </c>
      <c r="BL23" s="110"/>
      <c r="BM23" s="109"/>
      <c r="BN23" s="111"/>
      <c r="BO23" s="111"/>
      <c r="BP23" s="70"/>
      <c r="BQ23" s="70">
        <f t="shared" ref="BQ23" si="2268">AVERAGE(BQ4:BQ22)</f>
        <v>2.0299999999999998</v>
      </c>
      <c r="BR23" s="70">
        <f t="shared" ref="BR23" si="2269">STDEVP(BR4:BR22)</f>
        <v>1.0900000000000001</v>
      </c>
      <c r="BS23" s="71"/>
      <c r="BT23" s="71"/>
      <c r="BU23" s="109">
        <f t="shared" ref="BU23" si="2270">AVERAGE(BU4:BU22)</f>
        <v>-0.66</v>
      </c>
      <c r="BV23" s="109">
        <f t="shared" ref="BV23" si="2271">STDEVP(BV4:BV22)</f>
        <v>2.82</v>
      </c>
      <c r="BW23" s="110"/>
      <c r="BX23" s="109"/>
      <c r="BY23" s="111"/>
      <c r="BZ23" s="111"/>
      <c r="CA23" s="70"/>
      <c r="CB23" s="70">
        <f t="shared" ref="CB23" si="2272">AVERAGE(CB4:CB22)</f>
        <v>100.56</v>
      </c>
      <c r="CC23" s="70">
        <f t="shared" ref="CC23" si="2273">STDEVP(CC4:CC22)</f>
        <v>1.44</v>
      </c>
      <c r="CD23" s="71"/>
      <c r="CE23" s="71"/>
      <c r="CF23" s="109">
        <f t="shared" ref="CF23" si="2274">AVERAGE(CF4:CF22)</f>
        <v>-0.27</v>
      </c>
      <c r="CG23" s="109">
        <f t="shared" ref="CG23" si="2275">STDEVP(CG4:CG22)</f>
        <v>1.59</v>
      </c>
      <c r="CH23" s="110"/>
      <c r="CI23" s="109"/>
      <c r="CJ23" s="111"/>
      <c r="CK23" s="111"/>
      <c r="CL23" s="70"/>
      <c r="CM23" s="70">
        <f t="shared" ref="CM23" si="2276">AVERAGE(CM4:CM22)</f>
        <v>16.68</v>
      </c>
      <c r="CN23" s="70">
        <f t="shared" ref="CN23" si="2277">STDEVP(CN4:CN22)</f>
        <v>2.33</v>
      </c>
      <c r="CO23" s="71"/>
      <c r="CP23" s="71"/>
      <c r="CQ23" s="109">
        <f t="shared" ref="CQ23" si="2278">AVERAGE(CQ4:CQ22)</f>
        <v>-1.1200000000000001</v>
      </c>
      <c r="CR23" s="109">
        <f t="shared" ref="CR23" si="2279">STDEVP(CR4:CR22)</f>
        <v>2.1</v>
      </c>
      <c r="CS23" s="110"/>
      <c r="CT23" s="109"/>
      <c r="CU23" s="111"/>
      <c r="CV23" s="111"/>
      <c r="CW23" s="70"/>
      <c r="CX23" s="70">
        <f t="shared" ref="CX23" si="2280">AVERAGE(CX4:CX22)</f>
        <v>6.79</v>
      </c>
      <c r="CY23" s="70">
        <f t="shared" ref="CY23" si="2281">STDEVP(CY4:CY22)</f>
        <v>3.62</v>
      </c>
      <c r="CZ23" s="71"/>
      <c r="DA23" s="71"/>
      <c r="DB23" s="109">
        <f t="shared" ref="DB23" si="2282">AVERAGE(DB4:DB22)</f>
        <v>0.83</v>
      </c>
      <c r="DC23" s="109">
        <f t="shared" ref="DC23" si="2283">STDEVP(DC4:DC22)</f>
        <v>1.66</v>
      </c>
      <c r="DD23" s="110"/>
      <c r="DE23" s="109"/>
      <c r="DF23" s="111"/>
      <c r="DG23" s="111"/>
      <c r="DH23" s="70"/>
      <c r="DI23" s="70">
        <f t="shared" ref="DI23" si="2284">AVERAGE(DI4:DI22)</f>
        <v>115.84</v>
      </c>
      <c r="DJ23" s="70">
        <f t="shared" ref="DJ23" si="2285">STDEVP(DJ4:DJ22)</f>
        <v>15.53</v>
      </c>
      <c r="DK23" s="71"/>
      <c r="DL23" s="71"/>
      <c r="DM23" s="109">
        <f t="shared" ref="DM23" si="2286">AVERAGE(DM4:DM22)</f>
        <v>1.79</v>
      </c>
      <c r="DN23" s="109">
        <f t="shared" ref="DN23" si="2287">STDEVP(DN4:DN22)</f>
        <v>12.72</v>
      </c>
      <c r="DO23" s="110"/>
      <c r="DP23" s="109"/>
      <c r="DQ23" s="111"/>
      <c r="DR23" s="111"/>
      <c r="DS23" s="70"/>
      <c r="DT23" s="70">
        <f t="shared" ref="DT23" si="2288">AVERAGE(DT4:DT22)</f>
        <v>0</v>
      </c>
      <c r="DU23" s="70">
        <f t="shared" ref="DU23" si="2289">STDEVP(DU4:DU22)</f>
        <v>0</v>
      </c>
      <c r="DV23" s="71"/>
      <c r="DW23" s="71"/>
      <c r="DX23" s="109">
        <f t="shared" ref="DX23" si="2290">AVERAGE(DX4:DX22)</f>
        <v>0</v>
      </c>
      <c r="DY23" s="109">
        <f t="shared" ref="DY23" si="2291">STDEVP(DY4:DY22)</f>
        <v>0</v>
      </c>
      <c r="DZ23" s="110"/>
      <c r="EA23" s="109"/>
      <c r="EB23" s="111"/>
      <c r="EC23" s="111"/>
      <c r="ED23" s="70"/>
      <c r="EE23" s="70">
        <f t="shared" ref="EE23" si="2292">AVERAGE(EE4:EE22)</f>
        <v>14.47</v>
      </c>
      <c r="EF23" s="70">
        <f t="shared" ref="EF23" si="2293">STDEVP(EF4:EF22)</f>
        <v>8.4700000000000006</v>
      </c>
      <c r="EG23" s="71"/>
      <c r="EH23" s="71"/>
      <c r="EI23" s="109">
        <f t="shared" ref="EI23" si="2294">AVERAGE(EI4:EI22)</f>
        <v>-1.89</v>
      </c>
      <c r="EJ23" s="109">
        <f t="shared" ref="EJ23" si="2295">STDEVP(EJ4:EJ22)</f>
        <v>2.84</v>
      </c>
      <c r="EK23" s="110"/>
      <c r="EL23" s="109"/>
      <c r="EM23" s="111"/>
      <c r="EN23" s="111"/>
      <c r="EO23" s="70"/>
      <c r="EP23" s="70">
        <f t="shared" ref="EP23" si="2296">AVERAGE(EP4:EP22)</f>
        <v>16.32</v>
      </c>
      <c r="EQ23" s="70">
        <f t="shared" ref="EQ23" si="2297">STDEVP(EQ4:EQ22)</f>
        <v>9.5500000000000007</v>
      </c>
      <c r="ER23" s="71"/>
      <c r="ES23" s="71"/>
      <c r="ET23" s="109">
        <f t="shared" ref="ET23" si="2298">AVERAGE(ET4:ET22)</f>
        <v>-3.62</v>
      </c>
      <c r="EU23" s="109">
        <f t="shared" ref="EU23" si="2299">STDEVP(EU4:EU22)</f>
        <v>13.58</v>
      </c>
      <c r="EV23" s="110"/>
      <c r="EW23" s="109"/>
      <c r="EX23" s="111"/>
      <c r="EY23" s="111"/>
      <c r="EZ23" s="70"/>
      <c r="FA23" s="70">
        <f t="shared" ref="FA23" si="2300">AVERAGE(FA4:FA22)</f>
        <v>4.9400000000000004</v>
      </c>
      <c r="FB23" s="70">
        <f t="shared" ref="FB23" si="2301">STDEVP(FB4:FB22)</f>
        <v>9.6199999999999992</v>
      </c>
      <c r="FC23" s="71"/>
      <c r="FD23" s="71"/>
      <c r="FE23" s="109">
        <f t="shared" ref="FE23" si="2302">AVERAGE(FE4:FE22)</f>
        <v>3.28</v>
      </c>
      <c r="FF23" s="109">
        <f t="shared" ref="FF23" si="2303">STDEVP(FF4:FF22)</f>
        <v>8.2799999999999994</v>
      </c>
      <c r="FG23" s="110"/>
      <c r="FH23" s="109"/>
      <c r="FI23" s="111"/>
      <c r="FJ23" s="111"/>
      <c r="FK23" s="70"/>
      <c r="FL23" s="70">
        <f t="shared" ref="FL23" si="2304">AVERAGE(FL4:FL22)</f>
        <v>8016.79</v>
      </c>
      <c r="FM23" s="70">
        <f t="shared" ref="FM23" si="2305">STDEVP(FM4:FM22)</f>
        <v>6099.47</v>
      </c>
      <c r="FN23" s="71"/>
      <c r="FO23" s="71"/>
      <c r="FP23" s="109">
        <f t="shared" ref="FP23" si="2306">AVERAGE(FP4:FP22)</f>
        <v>84.34</v>
      </c>
      <c r="FQ23" s="109">
        <f t="shared" ref="FQ23" si="2307">STDEVP(FQ4:FQ22)</f>
        <v>4728.37</v>
      </c>
      <c r="FR23" s="110"/>
      <c r="FS23" s="109"/>
      <c r="FT23" s="111"/>
      <c r="FU23" s="111"/>
      <c r="FV23" s="70"/>
      <c r="FW23" s="70">
        <f t="shared" ref="FW23" si="2308">AVERAGE(FW4:FW22)</f>
        <v>4.95</v>
      </c>
      <c r="FX23" s="70">
        <f t="shared" ref="FX23" si="2309">STDEVP(FX4:FX22)</f>
        <v>5.33</v>
      </c>
      <c r="FY23" s="71"/>
      <c r="FZ23" s="71"/>
      <c r="GA23" s="109">
        <f t="shared" ref="GA23" si="2310">AVERAGE(GA4:GA22)</f>
        <v>-0.95</v>
      </c>
      <c r="GB23" s="109">
        <f t="shared" ref="GB23" si="2311">STDEVP(GB4:GB22)</f>
        <v>2.56</v>
      </c>
      <c r="GC23" s="110"/>
      <c r="GD23" s="109"/>
      <c r="GE23" s="111"/>
      <c r="GF23" s="111"/>
      <c r="GG23" s="70"/>
      <c r="GH23" s="70">
        <f t="shared" ref="GH23" si="2312">AVERAGE(GH4:GH22)</f>
        <v>9253363.1600000001</v>
      </c>
      <c r="GI23" s="70">
        <f t="shared" ref="GI23" si="2313">STDEVP(GI4:GI22)</f>
        <v>35402724.439999998</v>
      </c>
      <c r="GJ23" s="71"/>
      <c r="GK23" s="71"/>
      <c r="GL23" s="109">
        <f t="shared" ref="GL23" si="2314">AVERAGE(GL4:GL22)</f>
        <v>8068100</v>
      </c>
      <c r="GM23" s="109">
        <f t="shared" ref="GM23" si="2315">STDEVP(GM4:GM22)</f>
        <v>34999581.039999999</v>
      </c>
      <c r="GN23" s="110"/>
      <c r="GO23" s="109"/>
      <c r="GP23" s="111"/>
      <c r="GQ23" s="111"/>
      <c r="GR23" s="139"/>
      <c r="GS23" s="139">
        <f t="shared" ref="GS23" si="2316">AVERAGE(GS4:GS22)</f>
        <v>2</v>
      </c>
      <c r="GT23" s="139">
        <f t="shared" ref="GT23" si="2317">STDEVP(GT4:GT22)</f>
        <v>3.29</v>
      </c>
      <c r="GU23" s="140"/>
      <c r="GV23" s="140"/>
      <c r="GW23" s="141">
        <f t="shared" ref="GW23" si="2318">AVERAGE(GW4:GW22)</f>
        <v>-4.05</v>
      </c>
      <c r="GX23" s="141">
        <f t="shared" ref="GX23" si="2319">STDEVP(GX4:GX22)</f>
        <v>9.7799999999999994</v>
      </c>
      <c r="GY23" s="142"/>
      <c r="GZ23" s="141"/>
      <c r="HA23" s="143"/>
      <c r="HB23" s="143"/>
      <c r="HC23" s="70"/>
      <c r="HD23" s="70">
        <f t="shared" ref="HD23" si="2320">AVERAGE(HD4:HD22)</f>
        <v>95.52</v>
      </c>
      <c r="HE23" s="70">
        <f t="shared" ref="HE23" si="2321">STDEVP(HE4:HE22)</f>
        <v>9.3800000000000008</v>
      </c>
      <c r="HF23" s="71"/>
      <c r="HG23" s="71"/>
      <c r="HH23" s="109">
        <f t="shared" ref="HH23" si="2322">AVERAGE(HH4:HH22)</f>
        <v>-1.64</v>
      </c>
      <c r="HI23" s="109">
        <f t="shared" ref="HI23" si="2323">STDEVP(HI4:HI22)</f>
        <v>7.42</v>
      </c>
      <c r="HJ23" s="110"/>
      <c r="HK23" s="109"/>
      <c r="HL23" s="111"/>
      <c r="HM23" s="111"/>
      <c r="HN23" s="70"/>
      <c r="HO23" s="70">
        <f t="shared" ref="HO23" si="2324">AVERAGE(HO4:HO22)</f>
        <v>94.87</v>
      </c>
      <c r="HP23" s="70">
        <f t="shared" ref="HP23" si="2325">STDEVP(HP4:HP22)</f>
        <v>11.96</v>
      </c>
      <c r="HQ23" s="71"/>
      <c r="HR23" s="71"/>
      <c r="HS23" s="109">
        <f t="shared" ref="HS23" si="2326">AVERAGE(HS4:HS22)</f>
        <v>0.45</v>
      </c>
      <c r="HT23" s="109">
        <f t="shared" ref="HT23" si="2327">STDEVP(HT4:HT22)</f>
        <v>1.07</v>
      </c>
      <c r="HU23" s="110"/>
      <c r="HV23" s="109"/>
      <c r="HW23" s="111"/>
      <c r="HX23" s="111"/>
      <c r="HY23" s="61"/>
      <c r="HZ23" s="60"/>
      <c r="IA23" s="60"/>
      <c r="IB23" s="60"/>
      <c r="IC23" s="60"/>
      <c r="ID23" s="62"/>
      <c r="IE23" s="62"/>
      <c r="IF23" s="63" t="s">
        <v>64</v>
      </c>
      <c r="IG23" s="170"/>
      <c r="IH23" s="68"/>
      <c r="II23" s="68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72"/>
    </row>
    <row r="24" spans="1:352" s="2" customFormat="1" ht="30.75" customHeight="1" x14ac:dyDescent="0.2">
      <c r="A24" s="10"/>
      <c r="B24" s="10"/>
      <c r="J24" s="10"/>
      <c r="R24" s="10"/>
      <c r="Z24" s="10"/>
      <c r="AH24" s="10"/>
      <c r="AP24" s="10"/>
      <c r="AX24" s="10"/>
      <c r="BF24" s="10"/>
      <c r="BN24" s="10"/>
      <c r="BV24" s="10"/>
      <c r="CD24" s="10"/>
      <c r="CL24" s="10"/>
      <c r="CT24" s="10"/>
      <c r="DB24" s="10"/>
      <c r="DJ24" s="10"/>
      <c r="DR24" s="10"/>
      <c r="DZ24" s="10"/>
      <c r="EH24" s="10"/>
      <c r="EP24" s="10"/>
      <c r="EX24" s="10"/>
      <c r="FF24" s="10"/>
      <c r="FM24" s="2" t="s">
        <v>64</v>
      </c>
    </row>
    <row r="25" spans="1:352" s="2" customFormat="1" ht="30.75" customHeight="1" thickBot="1" x14ac:dyDescent="0.25">
      <c r="A25" s="288" t="s">
        <v>88</v>
      </c>
      <c r="B25" s="288"/>
      <c r="C25" s="288"/>
      <c r="D25" s="288"/>
      <c r="E25" s="288"/>
      <c r="F25" s="288"/>
      <c r="G25" s="288"/>
      <c r="H25" s="288"/>
      <c r="I25" s="288"/>
      <c r="J25" s="10"/>
      <c r="R25" s="10"/>
      <c r="Z25" s="10"/>
      <c r="AH25" s="10"/>
      <c r="AP25" s="10"/>
      <c r="AX25" s="10"/>
      <c r="BF25" s="10"/>
      <c r="BN25" s="10"/>
      <c r="BV25" s="10"/>
      <c r="CD25" s="10"/>
      <c r="CL25" s="10"/>
      <c r="CT25" s="10"/>
      <c r="DB25" s="10"/>
      <c r="DJ25" s="10"/>
      <c r="DR25" s="10"/>
      <c r="DZ25" s="10"/>
      <c r="EH25" s="10"/>
      <c r="EP25" s="10"/>
      <c r="EX25" s="10"/>
      <c r="FF25" s="10"/>
    </row>
    <row r="26" spans="1:352" ht="28.5" customHeight="1" thickBot="1" x14ac:dyDescent="0.25">
      <c r="A26" s="282" t="s">
        <v>85</v>
      </c>
      <c r="B26" s="284" t="s">
        <v>74</v>
      </c>
      <c r="C26" s="285"/>
      <c r="D26" s="285"/>
      <c r="E26" s="285"/>
      <c r="F26" s="285"/>
      <c r="G26" s="285"/>
      <c r="H26" s="285"/>
      <c r="I26" s="286"/>
      <c r="J26" s="287"/>
      <c r="AH26" s="1"/>
      <c r="AI26" s="1"/>
      <c r="AJ26" s="1"/>
      <c r="AK26" s="1"/>
      <c r="AL26" s="1"/>
      <c r="AM26" s="1"/>
      <c r="AN26" s="1"/>
      <c r="AO26" s="1"/>
    </row>
    <row r="27" spans="1:352" ht="74.25" customHeight="1" thickBot="1" x14ac:dyDescent="0.25">
      <c r="A27" s="283"/>
      <c r="B27" s="164" t="s">
        <v>75</v>
      </c>
      <c r="C27" s="165" t="s">
        <v>76</v>
      </c>
      <c r="D27" s="165" t="s">
        <v>77</v>
      </c>
      <c r="E27" s="165" t="s">
        <v>76</v>
      </c>
      <c r="F27" s="148" t="s">
        <v>80</v>
      </c>
      <c r="G27" s="165" t="s">
        <v>76</v>
      </c>
      <c r="H27" s="165" t="s">
        <v>66</v>
      </c>
      <c r="I27" s="166" t="s">
        <v>67</v>
      </c>
      <c r="J27" s="287"/>
      <c r="AH27" s="1"/>
      <c r="AI27" s="1"/>
      <c r="AJ27" s="1"/>
      <c r="AK27" s="1"/>
      <c r="AL27" s="1"/>
      <c r="AM27" s="1"/>
      <c r="AN27" s="1"/>
      <c r="AO27" s="1"/>
    </row>
    <row r="28" spans="1:352" x14ac:dyDescent="0.2">
      <c r="A28" s="75" t="s">
        <v>20</v>
      </c>
      <c r="B28" s="156">
        <v>218</v>
      </c>
      <c r="C28" s="150">
        <v>14</v>
      </c>
      <c r="D28" s="157">
        <v>191</v>
      </c>
      <c r="E28" s="150">
        <v>14</v>
      </c>
      <c r="F28" s="157">
        <v>182</v>
      </c>
      <c r="G28" s="149">
        <v>11</v>
      </c>
      <c r="H28" s="150">
        <v>39</v>
      </c>
      <c r="I28" s="151">
        <v>15</v>
      </c>
      <c r="J28" s="202"/>
      <c r="AH28" s="1"/>
      <c r="AI28" s="1"/>
      <c r="AJ28" s="1"/>
      <c r="AK28" s="1"/>
      <c r="AL28" s="1"/>
      <c r="AM28" s="1"/>
      <c r="AN28" s="1"/>
      <c r="AO28" s="1"/>
    </row>
    <row r="29" spans="1:352" x14ac:dyDescent="0.2">
      <c r="A29" s="76" t="s">
        <v>39</v>
      </c>
      <c r="B29" s="158">
        <v>209</v>
      </c>
      <c r="C29" s="159">
        <v>13</v>
      </c>
      <c r="D29" s="160">
        <v>217</v>
      </c>
      <c r="E29" s="159">
        <v>18</v>
      </c>
      <c r="F29" s="160">
        <v>203</v>
      </c>
      <c r="G29" s="152">
        <v>18</v>
      </c>
      <c r="H29" s="159">
        <v>49</v>
      </c>
      <c r="I29" s="153">
        <v>18</v>
      </c>
      <c r="J29" s="202"/>
      <c r="AH29" s="1"/>
      <c r="AI29" s="1"/>
      <c r="AJ29" s="1"/>
      <c r="AK29" s="1"/>
      <c r="AL29" s="1"/>
      <c r="AM29" s="1"/>
      <c r="AN29" s="1"/>
      <c r="AO29" s="1"/>
    </row>
    <row r="30" spans="1:352" x14ac:dyDescent="0.2">
      <c r="A30" s="76" t="s">
        <v>40</v>
      </c>
      <c r="B30" s="158">
        <v>166</v>
      </c>
      <c r="C30" s="159">
        <v>4</v>
      </c>
      <c r="D30" s="160">
        <v>183</v>
      </c>
      <c r="E30" s="159">
        <v>8</v>
      </c>
      <c r="F30" s="160">
        <v>185</v>
      </c>
      <c r="G30" s="152">
        <v>13</v>
      </c>
      <c r="H30" s="159">
        <v>25</v>
      </c>
      <c r="I30" s="153">
        <v>7</v>
      </c>
      <c r="J30" s="202"/>
      <c r="AH30" s="1"/>
      <c r="AI30" s="1"/>
      <c r="AJ30" s="1"/>
      <c r="AK30" s="1"/>
      <c r="AL30" s="1"/>
      <c r="AM30" s="1"/>
      <c r="AN30" s="1"/>
      <c r="AO30" s="1"/>
    </row>
    <row r="31" spans="1:352" ht="11.25" customHeight="1" x14ac:dyDescent="0.2">
      <c r="A31" s="76" t="s">
        <v>41</v>
      </c>
      <c r="B31" s="158">
        <v>218</v>
      </c>
      <c r="C31" s="159">
        <v>14</v>
      </c>
      <c r="D31" s="160">
        <v>242</v>
      </c>
      <c r="E31" s="159">
        <v>19</v>
      </c>
      <c r="F31" s="160">
        <v>238</v>
      </c>
      <c r="G31" s="152">
        <v>19</v>
      </c>
      <c r="H31" s="159">
        <v>52</v>
      </c>
      <c r="I31" s="153">
        <v>19</v>
      </c>
      <c r="J31" s="202"/>
      <c r="AH31" s="1"/>
      <c r="AI31" s="1"/>
      <c r="AJ31" s="1"/>
      <c r="AK31" s="1"/>
      <c r="AL31" s="1"/>
      <c r="AM31" s="1"/>
      <c r="AN31" s="1"/>
      <c r="AO31" s="1"/>
    </row>
    <row r="32" spans="1:352" x14ac:dyDescent="0.2">
      <c r="A32" s="76" t="s">
        <v>42</v>
      </c>
      <c r="B32" s="158">
        <v>188</v>
      </c>
      <c r="C32" s="159">
        <v>11</v>
      </c>
      <c r="D32" s="160">
        <v>201</v>
      </c>
      <c r="E32" s="159">
        <v>17</v>
      </c>
      <c r="F32" s="160">
        <v>188</v>
      </c>
      <c r="G32" s="152">
        <v>16</v>
      </c>
      <c r="H32" s="159">
        <v>44</v>
      </c>
      <c r="I32" s="153">
        <v>16</v>
      </c>
      <c r="J32" s="202"/>
      <c r="AH32" s="1"/>
      <c r="AI32" s="1"/>
      <c r="AJ32" s="1"/>
      <c r="AK32" s="1"/>
      <c r="AL32" s="1"/>
      <c r="AM32" s="1"/>
      <c r="AN32" s="1"/>
      <c r="AO32" s="1"/>
    </row>
    <row r="33" spans="1:121" x14ac:dyDescent="0.2">
      <c r="A33" s="76" t="s">
        <v>43</v>
      </c>
      <c r="B33" s="158">
        <v>243</v>
      </c>
      <c r="C33" s="159">
        <v>19</v>
      </c>
      <c r="D33" s="160">
        <v>186</v>
      </c>
      <c r="E33" s="159">
        <v>11</v>
      </c>
      <c r="F33" s="160">
        <v>187</v>
      </c>
      <c r="G33" s="152">
        <v>15</v>
      </c>
      <c r="H33" s="159">
        <v>45</v>
      </c>
      <c r="I33" s="153">
        <v>17</v>
      </c>
      <c r="J33" s="202"/>
      <c r="AH33" s="1"/>
      <c r="AI33" s="1"/>
      <c r="AJ33" s="1"/>
      <c r="AK33" s="1"/>
      <c r="AL33" s="1"/>
      <c r="AM33" s="1"/>
      <c r="AN33" s="1"/>
      <c r="AO33" s="1"/>
    </row>
    <row r="34" spans="1:121" x14ac:dyDescent="0.2">
      <c r="A34" s="76" t="s">
        <v>44</v>
      </c>
      <c r="B34" s="158">
        <v>224</v>
      </c>
      <c r="C34" s="159">
        <v>16</v>
      </c>
      <c r="D34" s="160">
        <v>181</v>
      </c>
      <c r="E34" s="159">
        <v>6</v>
      </c>
      <c r="F34" s="160">
        <v>164</v>
      </c>
      <c r="G34" s="152">
        <v>5</v>
      </c>
      <c r="H34" s="159">
        <v>27</v>
      </c>
      <c r="I34" s="153">
        <v>9</v>
      </c>
      <c r="J34" s="202"/>
      <c r="AH34" s="1"/>
      <c r="AI34" s="1"/>
      <c r="AJ34" s="1"/>
      <c r="AK34" s="1"/>
      <c r="AL34" s="1"/>
      <c r="AM34" s="1"/>
      <c r="AN34" s="1"/>
      <c r="AO34" s="1"/>
    </row>
    <row r="35" spans="1:121" x14ac:dyDescent="0.2">
      <c r="A35" s="76" t="s">
        <v>45</v>
      </c>
      <c r="B35" s="158">
        <v>162</v>
      </c>
      <c r="C35" s="159">
        <v>3</v>
      </c>
      <c r="D35" s="160">
        <v>185</v>
      </c>
      <c r="E35" s="159">
        <v>9</v>
      </c>
      <c r="F35" s="160">
        <v>186</v>
      </c>
      <c r="G35" s="152">
        <v>14</v>
      </c>
      <c r="H35" s="159">
        <v>26</v>
      </c>
      <c r="I35" s="153">
        <v>8</v>
      </c>
      <c r="J35" s="202"/>
      <c r="AH35" s="1"/>
      <c r="AI35" s="1"/>
      <c r="AJ35" s="1"/>
      <c r="AK35" s="1"/>
      <c r="AL35" s="1"/>
      <c r="AM35" s="1"/>
      <c r="AN35" s="1"/>
      <c r="AO35" s="1"/>
    </row>
    <row r="36" spans="1:121" x14ac:dyDescent="0.2">
      <c r="A36" s="76" t="s">
        <v>46</v>
      </c>
      <c r="B36" s="158">
        <v>159</v>
      </c>
      <c r="C36" s="159">
        <v>2</v>
      </c>
      <c r="D36" s="160">
        <v>188</v>
      </c>
      <c r="E36" s="159">
        <v>12</v>
      </c>
      <c r="F36" s="160">
        <v>179</v>
      </c>
      <c r="G36" s="152">
        <v>9</v>
      </c>
      <c r="H36" s="159">
        <v>23</v>
      </c>
      <c r="I36" s="153">
        <v>5</v>
      </c>
      <c r="J36" s="202"/>
      <c r="AH36" s="1"/>
      <c r="AI36" s="1"/>
      <c r="AJ36" s="1"/>
      <c r="AK36" s="1"/>
      <c r="AL36" s="1"/>
      <c r="AM36" s="1"/>
      <c r="AN36" s="1"/>
      <c r="AO36" s="1"/>
    </row>
    <row r="37" spans="1:121" x14ac:dyDescent="0.2">
      <c r="A37" s="76" t="s">
        <v>47</v>
      </c>
      <c r="B37" s="158">
        <v>178</v>
      </c>
      <c r="C37" s="159">
        <v>8</v>
      </c>
      <c r="D37" s="160">
        <v>139</v>
      </c>
      <c r="E37" s="159">
        <v>2</v>
      </c>
      <c r="F37" s="160">
        <v>150</v>
      </c>
      <c r="G37" s="152">
        <v>4</v>
      </c>
      <c r="H37" s="159">
        <v>14</v>
      </c>
      <c r="I37" s="153">
        <v>3</v>
      </c>
      <c r="J37" s="202"/>
      <c r="AH37" s="1"/>
      <c r="AI37" s="1"/>
      <c r="AJ37" s="1"/>
      <c r="AK37" s="1"/>
      <c r="AL37" s="1"/>
      <c r="AM37" s="1"/>
      <c r="AN37" s="1"/>
      <c r="AO37" s="1"/>
    </row>
    <row r="38" spans="1:121" ht="11.25" thickBot="1" x14ac:dyDescent="0.25">
      <c r="A38" s="77" t="s">
        <v>48</v>
      </c>
      <c r="B38" s="161">
        <v>207</v>
      </c>
      <c r="C38" s="162">
        <v>12</v>
      </c>
      <c r="D38" s="163">
        <v>171</v>
      </c>
      <c r="E38" s="162">
        <v>5</v>
      </c>
      <c r="F38" s="163">
        <v>165</v>
      </c>
      <c r="G38" s="154">
        <v>6</v>
      </c>
      <c r="H38" s="162">
        <v>23</v>
      </c>
      <c r="I38" s="155">
        <v>5</v>
      </c>
      <c r="J38" s="202"/>
      <c r="AH38" s="1"/>
      <c r="AI38" s="1"/>
      <c r="AJ38" s="1"/>
      <c r="AK38" s="1"/>
      <c r="AL38" s="1"/>
      <c r="AM38" s="1"/>
      <c r="AN38" s="1"/>
      <c r="AO38" s="1"/>
    </row>
    <row r="39" spans="1:121" s="191" customFormat="1" ht="11.25" thickBot="1" x14ac:dyDescent="0.25">
      <c r="A39" s="185" t="s">
        <v>49</v>
      </c>
      <c r="B39" s="186">
        <v>177</v>
      </c>
      <c r="C39" s="187">
        <v>6</v>
      </c>
      <c r="D39" s="188">
        <v>138</v>
      </c>
      <c r="E39" s="187">
        <v>1</v>
      </c>
      <c r="F39" s="188">
        <v>130</v>
      </c>
      <c r="G39" s="189">
        <v>1</v>
      </c>
      <c r="H39" s="187">
        <v>8</v>
      </c>
      <c r="I39" s="190">
        <v>1</v>
      </c>
      <c r="J39" s="202"/>
      <c r="AH39" s="62"/>
      <c r="AI39" s="62"/>
      <c r="AJ39" s="62"/>
      <c r="AK39" s="62"/>
      <c r="AL39" s="62"/>
      <c r="AM39" s="62"/>
      <c r="AN39" s="62"/>
      <c r="AO39" s="62"/>
      <c r="CL39" s="192"/>
      <c r="CM39" s="192"/>
      <c r="CN39" s="192"/>
      <c r="CO39" s="192"/>
      <c r="CP39" s="192"/>
      <c r="CQ39" s="192"/>
      <c r="CR39" s="192"/>
      <c r="CS39" s="192"/>
      <c r="DJ39" s="192"/>
      <c r="DK39" s="192"/>
      <c r="DL39" s="192"/>
      <c r="DM39" s="192"/>
      <c r="DN39" s="192"/>
      <c r="DO39" s="192"/>
      <c r="DP39" s="192"/>
      <c r="DQ39" s="192"/>
    </row>
    <row r="40" spans="1:121" x14ac:dyDescent="0.2">
      <c r="A40" s="184" t="s">
        <v>50</v>
      </c>
      <c r="B40" s="156">
        <v>122</v>
      </c>
      <c r="C40" s="150">
        <v>1</v>
      </c>
      <c r="D40" s="157">
        <v>200</v>
      </c>
      <c r="E40" s="150">
        <v>16</v>
      </c>
      <c r="F40" s="157">
        <v>191</v>
      </c>
      <c r="G40" s="149">
        <v>17</v>
      </c>
      <c r="H40" s="150">
        <v>34</v>
      </c>
      <c r="I40" s="151">
        <v>12</v>
      </c>
      <c r="J40" s="202"/>
      <c r="AH40" s="1"/>
      <c r="AI40" s="1"/>
      <c r="AJ40" s="1"/>
      <c r="AK40" s="1"/>
      <c r="AL40" s="1"/>
      <c r="AM40" s="1"/>
      <c r="AN40" s="1"/>
      <c r="AO40" s="1"/>
    </row>
    <row r="41" spans="1:121" ht="12" customHeight="1" x14ac:dyDescent="0.2">
      <c r="A41" s="76" t="s">
        <v>51</v>
      </c>
      <c r="B41" s="158">
        <v>224</v>
      </c>
      <c r="C41" s="159">
        <v>16</v>
      </c>
      <c r="D41" s="160">
        <v>182</v>
      </c>
      <c r="E41" s="159">
        <v>7</v>
      </c>
      <c r="F41" s="160">
        <v>176</v>
      </c>
      <c r="G41" s="152">
        <v>8</v>
      </c>
      <c r="H41" s="159">
        <v>31</v>
      </c>
      <c r="I41" s="153">
        <v>10</v>
      </c>
      <c r="J41" s="202"/>
      <c r="AH41" s="1"/>
      <c r="AI41" s="1"/>
      <c r="AJ41" s="1"/>
      <c r="AK41" s="1"/>
      <c r="AL41" s="1"/>
      <c r="AM41" s="1"/>
      <c r="AN41" s="1"/>
      <c r="AO41" s="1"/>
    </row>
    <row r="42" spans="1:121" x14ac:dyDescent="0.2">
      <c r="A42" s="77" t="s">
        <v>52</v>
      </c>
      <c r="B42" s="161">
        <v>177</v>
      </c>
      <c r="C42" s="162">
        <v>6</v>
      </c>
      <c r="D42" s="163">
        <v>189</v>
      </c>
      <c r="E42" s="162">
        <v>13</v>
      </c>
      <c r="F42" s="163">
        <v>183</v>
      </c>
      <c r="G42" s="154">
        <v>12</v>
      </c>
      <c r="H42" s="162">
        <v>31</v>
      </c>
      <c r="I42" s="155">
        <v>10</v>
      </c>
      <c r="J42" s="202"/>
      <c r="AH42" s="1"/>
      <c r="AI42" s="1"/>
      <c r="AJ42" s="1"/>
      <c r="AK42" s="1"/>
      <c r="AL42" s="1"/>
      <c r="AM42" s="1"/>
      <c r="AN42" s="1"/>
      <c r="AO42" s="1"/>
    </row>
    <row r="43" spans="1:121" s="193" customFormat="1" x14ac:dyDescent="0.2">
      <c r="A43" s="76" t="s">
        <v>53</v>
      </c>
      <c r="B43" s="158">
        <v>180</v>
      </c>
      <c r="C43" s="159">
        <v>9</v>
      </c>
      <c r="D43" s="160">
        <v>161</v>
      </c>
      <c r="E43" s="159">
        <v>4</v>
      </c>
      <c r="F43" s="160">
        <v>146</v>
      </c>
      <c r="G43" s="152">
        <v>2</v>
      </c>
      <c r="H43" s="159">
        <v>15</v>
      </c>
      <c r="I43" s="153">
        <v>4</v>
      </c>
      <c r="J43" s="202"/>
      <c r="AH43" s="194"/>
      <c r="AI43" s="194"/>
      <c r="AJ43" s="194"/>
      <c r="AK43" s="194"/>
      <c r="AL43" s="194"/>
      <c r="AM43" s="194"/>
      <c r="AN43" s="194"/>
      <c r="AO43" s="194"/>
      <c r="CL43" s="195"/>
      <c r="CM43" s="195"/>
      <c r="CN43" s="195"/>
      <c r="CO43" s="195"/>
      <c r="CP43" s="195"/>
      <c r="CQ43" s="195"/>
      <c r="CR43" s="195"/>
      <c r="CS43" s="195"/>
      <c r="DJ43" s="195"/>
      <c r="DK43" s="195"/>
      <c r="DL43" s="195"/>
      <c r="DM43" s="195"/>
      <c r="DN43" s="195"/>
      <c r="DO43" s="195"/>
      <c r="DP43" s="195"/>
      <c r="DQ43" s="195"/>
    </row>
    <row r="44" spans="1:121" ht="11.25" thickBot="1" x14ac:dyDescent="0.25">
      <c r="A44" s="196" t="s">
        <v>54</v>
      </c>
      <c r="B44" s="197">
        <v>182</v>
      </c>
      <c r="C44" s="198">
        <v>10</v>
      </c>
      <c r="D44" s="199">
        <v>194</v>
      </c>
      <c r="E44" s="198">
        <v>15</v>
      </c>
      <c r="F44" s="199">
        <v>179</v>
      </c>
      <c r="G44" s="200">
        <v>9</v>
      </c>
      <c r="H44" s="198">
        <v>34</v>
      </c>
      <c r="I44" s="201">
        <v>12</v>
      </c>
      <c r="J44" s="202"/>
      <c r="AH44" s="1"/>
      <c r="AI44" s="1"/>
      <c r="AJ44" s="1"/>
      <c r="AK44" s="1"/>
      <c r="AL44" s="1"/>
      <c r="AM44" s="1"/>
      <c r="AN44" s="1"/>
      <c r="AO44" s="1"/>
    </row>
    <row r="45" spans="1:121" s="191" customFormat="1" ht="11.25" thickBot="1" x14ac:dyDescent="0.25">
      <c r="A45" s="185" t="s">
        <v>55</v>
      </c>
      <c r="B45" s="186">
        <v>168</v>
      </c>
      <c r="C45" s="187">
        <v>5</v>
      </c>
      <c r="D45" s="188">
        <v>150</v>
      </c>
      <c r="E45" s="187">
        <v>3</v>
      </c>
      <c r="F45" s="188">
        <v>148</v>
      </c>
      <c r="G45" s="189">
        <v>3</v>
      </c>
      <c r="H45" s="187">
        <v>11</v>
      </c>
      <c r="I45" s="190">
        <v>2</v>
      </c>
      <c r="J45" s="202"/>
      <c r="AH45" s="62"/>
      <c r="AI45" s="62"/>
      <c r="AJ45" s="62"/>
      <c r="AK45" s="62"/>
      <c r="AL45" s="62"/>
      <c r="AM45" s="62"/>
      <c r="AN45" s="62"/>
      <c r="AO45" s="62"/>
      <c r="CL45" s="192"/>
      <c r="CM45" s="192"/>
      <c r="CN45" s="192"/>
      <c r="CO45" s="192"/>
      <c r="CP45" s="192"/>
      <c r="CQ45" s="192"/>
      <c r="CR45" s="192"/>
      <c r="CS45" s="192"/>
      <c r="DJ45" s="192"/>
      <c r="DK45" s="192"/>
      <c r="DL45" s="192"/>
      <c r="DM45" s="192"/>
      <c r="DN45" s="192"/>
      <c r="DO45" s="192"/>
      <c r="DP45" s="192"/>
      <c r="DQ45" s="192"/>
    </row>
    <row r="46" spans="1:121" ht="11.25" thickBot="1" x14ac:dyDescent="0.25">
      <c r="A46" s="203" t="s">
        <v>56</v>
      </c>
      <c r="B46" s="204">
        <v>232</v>
      </c>
      <c r="C46" s="205">
        <v>18</v>
      </c>
      <c r="D46" s="206">
        <v>185</v>
      </c>
      <c r="E46" s="205">
        <v>9</v>
      </c>
      <c r="F46" s="206">
        <v>175</v>
      </c>
      <c r="G46" s="207">
        <v>7</v>
      </c>
      <c r="H46" s="205">
        <v>34</v>
      </c>
      <c r="I46" s="208">
        <v>12</v>
      </c>
      <c r="J46" s="202"/>
      <c r="AH46" s="1"/>
      <c r="AI46" s="1"/>
      <c r="AJ46" s="1"/>
      <c r="AK46" s="1"/>
      <c r="AL46" s="1"/>
      <c r="AM46" s="1"/>
      <c r="AN46" s="1"/>
      <c r="AO46" s="1"/>
    </row>
    <row r="47" spans="1:121" x14ac:dyDescent="0.2">
      <c r="AH47" s="1"/>
      <c r="AI47" s="1"/>
      <c r="AJ47" s="1"/>
      <c r="AK47" s="1"/>
      <c r="AL47" s="1"/>
      <c r="AM47" s="1"/>
      <c r="AN47" s="1"/>
      <c r="AO47" s="1"/>
    </row>
    <row r="48" spans="1:121" x14ac:dyDescent="0.2">
      <c r="AH48" s="1"/>
      <c r="AI48" s="1"/>
      <c r="AJ48" s="1"/>
      <c r="AK48" s="1"/>
      <c r="AL48" s="1"/>
      <c r="AM48" s="1"/>
      <c r="AN48" s="1"/>
      <c r="AO48" s="1"/>
    </row>
    <row r="49" spans="34:41" x14ac:dyDescent="0.2">
      <c r="AH49" s="1"/>
      <c r="AI49" s="1"/>
      <c r="AJ49" s="1"/>
      <c r="AK49" s="1"/>
      <c r="AL49" s="1"/>
      <c r="AM49" s="1"/>
      <c r="AN49" s="1"/>
      <c r="AO49" s="1"/>
    </row>
    <row r="50" spans="34:41" x14ac:dyDescent="0.2">
      <c r="AH50" s="1"/>
      <c r="AI50" s="1"/>
      <c r="AJ50" s="1"/>
      <c r="AK50" s="1"/>
      <c r="AL50" s="1"/>
      <c r="AM50" s="1"/>
      <c r="AN50" s="1"/>
      <c r="AO50" s="1"/>
    </row>
    <row r="51" spans="34:41" x14ac:dyDescent="0.2">
      <c r="AH51" s="1"/>
      <c r="AI51" s="1"/>
      <c r="AJ51" s="1"/>
      <c r="AK51" s="1"/>
      <c r="AL51" s="1"/>
      <c r="AM51" s="1"/>
      <c r="AN51" s="1"/>
      <c r="AO51" s="1"/>
    </row>
    <row r="52" spans="34:41" x14ac:dyDescent="0.2">
      <c r="AH52" s="1"/>
      <c r="AI52" s="1"/>
      <c r="AJ52" s="1"/>
      <c r="AK52" s="1"/>
      <c r="AL52" s="1"/>
      <c r="AM52" s="1"/>
      <c r="AN52" s="1"/>
      <c r="AO52" s="1"/>
    </row>
    <row r="53" spans="34:41" x14ac:dyDescent="0.2">
      <c r="AH53" s="1"/>
      <c r="AI53" s="1"/>
      <c r="AJ53" s="1"/>
      <c r="AK53" s="1"/>
      <c r="AL53" s="1"/>
      <c r="AM53" s="1"/>
      <c r="AN53" s="1"/>
      <c r="AO53" s="1"/>
    </row>
    <row r="54" spans="34:41" x14ac:dyDescent="0.2">
      <c r="AH54" s="1"/>
      <c r="AI54" s="1"/>
      <c r="AJ54" s="1"/>
      <c r="AK54" s="1"/>
      <c r="AL54" s="1"/>
      <c r="AM54" s="1"/>
      <c r="AN54" s="1"/>
      <c r="AO54" s="1"/>
    </row>
    <row r="55" spans="34:41" x14ac:dyDescent="0.2">
      <c r="AH55" s="1"/>
      <c r="AI55" s="1"/>
      <c r="AJ55" s="1"/>
      <c r="AK55" s="1"/>
      <c r="AL55" s="1"/>
      <c r="AM55" s="1"/>
      <c r="AN55" s="1"/>
      <c r="AO55" s="1"/>
    </row>
    <row r="56" spans="34:41" x14ac:dyDescent="0.2">
      <c r="AH56" s="1"/>
      <c r="AI56" s="1"/>
      <c r="AJ56" s="1"/>
      <c r="AK56" s="1"/>
      <c r="AL56" s="1"/>
      <c r="AM56" s="1"/>
      <c r="AN56" s="1"/>
      <c r="AO56" s="1"/>
    </row>
    <row r="57" spans="34:41" x14ac:dyDescent="0.2">
      <c r="AH57" s="1"/>
      <c r="AI57" s="1"/>
      <c r="AJ57" s="1"/>
      <c r="AK57" s="1"/>
      <c r="AL57" s="1"/>
      <c r="AM57" s="1"/>
      <c r="AN57" s="1"/>
      <c r="AO57" s="1"/>
    </row>
    <row r="58" spans="34:41" x14ac:dyDescent="0.2">
      <c r="AH58" s="1"/>
      <c r="AI58" s="1"/>
      <c r="AJ58" s="1"/>
      <c r="AK58" s="1"/>
      <c r="AL58" s="1"/>
      <c r="AM58" s="1"/>
      <c r="AN58" s="1"/>
      <c r="AO58" s="1"/>
    </row>
    <row r="59" spans="34:41" x14ac:dyDescent="0.2">
      <c r="AH59" s="1"/>
      <c r="AI59" s="1"/>
      <c r="AJ59" s="1"/>
      <c r="AK59" s="1"/>
      <c r="AL59" s="1"/>
      <c r="AM59" s="1"/>
      <c r="AN59" s="1"/>
      <c r="AO59" s="1"/>
    </row>
    <row r="60" spans="34:41" x14ac:dyDescent="0.2">
      <c r="AH60" s="1"/>
      <c r="AI60" s="1"/>
      <c r="AJ60" s="1"/>
      <c r="AK60" s="1"/>
      <c r="AL60" s="1"/>
      <c r="AM60" s="1"/>
      <c r="AN60" s="1"/>
      <c r="AO60" s="1"/>
    </row>
    <row r="61" spans="34:41" x14ac:dyDescent="0.2">
      <c r="AH61" s="1"/>
      <c r="AI61" s="1"/>
      <c r="AJ61" s="1"/>
      <c r="AK61" s="1"/>
      <c r="AL61" s="1"/>
      <c r="AM61" s="1"/>
      <c r="AN61" s="1"/>
      <c r="AO61" s="1"/>
    </row>
    <row r="62" spans="34:41" x14ac:dyDescent="0.2">
      <c r="AH62" s="1"/>
      <c r="AI62" s="1"/>
      <c r="AJ62" s="1"/>
      <c r="AK62" s="1"/>
      <c r="AL62" s="1"/>
      <c r="AM62" s="1"/>
      <c r="AN62" s="1"/>
      <c r="AO62" s="1"/>
    </row>
    <row r="63" spans="34:41" x14ac:dyDescent="0.2">
      <c r="AH63" s="1"/>
      <c r="AI63" s="1"/>
      <c r="AJ63" s="1"/>
      <c r="AK63" s="1"/>
      <c r="AL63" s="1"/>
      <c r="AM63" s="1"/>
      <c r="AN63" s="1"/>
      <c r="AO63" s="1"/>
    </row>
    <row r="64" spans="34:41" x14ac:dyDescent="0.2">
      <c r="AH64" s="1"/>
      <c r="AI64" s="1"/>
      <c r="AJ64" s="1"/>
      <c r="AK64" s="1"/>
      <c r="AL64" s="1"/>
      <c r="AM64" s="1"/>
      <c r="AN64" s="1"/>
      <c r="AO64" s="1"/>
    </row>
    <row r="65" spans="34:41" x14ac:dyDescent="0.2">
      <c r="AH65" s="1"/>
      <c r="AI65" s="1"/>
      <c r="AJ65" s="1"/>
      <c r="AK65" s="1"/>
      <c r="AL65" s="1"/>
      <c r="AM65" s="1"/>
      <c r="AN65" s="1"/>
      <c r="AO65" s="1"/>
    </row>
    <row r="66" spans="34:41" x14ac:dyDescent="0.2">
      <c r="AH66" s="1"/>
      <c r="AI66" s="1"/>
      <c r="AJ66" s="1"/>
      <c r="AK66" s="1"/>
      <c r="AL66" s="1"/>
      <c r="AM66" s="1"/>
      <c r="AN66" s="1"/>
      <c r="AO66" s="1"/>
    </row>
    <row r="67" spans="34:41" x14ac:dyDescent="0.2">
      <c r="AH67" s="1"/>
      <c r="AI67" s="1"/>
      <c r="AJ67" s="1"/>
      <c r="AK67" s="1"/>
      <c r="AL67" s="1"/>
      <c r="AM67" s="1"/>
      <c r="AN67" s="1"/>
      <c r="AO67" s="1"/>
    </row>
    <row r="68" spans="34:41" x14ac:dyDescent="0.2">
      <c r="AH68" s="1"/>
      <c r="AI68" s="1"/>
      <c r="AJ68" s="1"/>
      <c r="AK68" s="1"/>
      <c r="AL68" s="1"/>
      <c r="AM68" s="1"/>
      <c r="AN68" s="1"/>
      <c r="AO68" s="1"/>
    </row>
    <row r="69" spans="34:41" x14ac:dyDescent="0.2">
      <c r="AH69" s="1"/>
      <c r="AI69" s="1"/>
      <c r="AJ69" s="1"/>
      <c r="AK69" s="1"/>
      <c r="AL69" s="1"/>
      <c r="AM69" s="1"/>
      <c r="AN69" s="1"/>
      <c r="AO69" s="1"/>
    </row>
    <row r="70" spans="34:41" x14ac:dyDescent="0.2">
      <c r="AH70" s="1"/>
      <c r="AI70" s="1"/>
      <c r="AJ70" s="1"/>
      <c r="AK70" s="1"/>
      <c r="AL70" s="1"/>
      <c r="AM70" s="1"/>
      <c r="AN70" s="1"/>
      <c r="AO70" s="1"/>
    </row>
    <row r="71" spans="34:41" x14ac:dyDescent="0.2">
      <c r="AH71" s="1"/>
      <c r="AI71" s="1"/>
      <c r="AJ71" s="1"/>
      <c r="AK71" s="1"/>
      <c r="AL71" s="1"/>
      <c r="AM71" s="1"/>
      <c r="AN71" s="1"/>
      <c r="AO71" s="1"/>
    </row>
    <row r="72" spans="34:41" x14ac:dyDescent="0.2">
      <c r="AH72" s="1"/>
      <c r="AI72" s="1"/>
      <c r="AJ72" s="1"/>
      <c r="AK72" s="1"/>
      <c r="AL72" s="1"/>
      <c r="AM72" s="1"/>
      <c r="AN72" s="1"/>
      <c r="AO72" s="1"/>
    </row>
    <row r="73" spans="34:41" x14ac:dyDescent="0.2">
      <c r="AH73" s="1"/>
      <c r="AI73" s="1"/>
      <c r="AJ73" s="1"/>
      <c r="AK73" s="1"/>
      <c r="AL73" s="1"/>
      <c r="AM73" s="1"/>
      <c r="AN73" s="1"/>
      <c r="AO73" s="1"/>
    </row>
    <row r="74" spans="34:41" x14ac:dyDescent="0.2">
      <c r="AH74" s="1"/>
      <c r="AI74" s="1"/>
      <c r="AJ74" s="1"/>
      <c r="AK74" s="1"/>
      <c r="AL74" s="1"/>
      <c r="AM74" s="1"/>
      <c r="AN74" s="1"/>
      <c r="AO74" s="1"/>
    </row>
    <row r="75" spans="34:41" x14ac:dyDescent="0.2">
      <c r="AH75" s="1"/>
      <c r="AI75" s="1"/>
      <c r="AJ75" s="1"/>
      <c r="AK75" s="1"/>
      <c r="AL75" s="1"/>
      <c r="AM75" s="1"/>
      <c r="AN75" s="1"/>
      <c r="AO75" s="1"/>
    </row>
    <row r="76" spans="34:41" x14ac:dyDescent="0.2">
      <c r="AH76" s="1"/>
      <c r="AI76" s="1"/>
      <c r="AJ76" s="1"/>
      <c r="AK76" s="1"/>
      <c r="AL76" s="1"/>
      <c r="AM76" s="1"/>
      <c r="AN76" s="1"/>
      <c r="AO76" s="1"/>
    </row>
    <row r="77" spans="34:41" x14ac:dyDescent="0.2">
      <c r="AH77" s="1"/>
      <c r="AI77" s="1"/>
      <c r="AJ77" s="1"/>
      <c r="AK77" s="1"/>
      <c r="AL77" s="1"/>
      <c r="AM77" s="1"/>
      <c r="AN77" s="1"/>
      <c r="AO77" s="1"/>
    </row>
    <row r="78" spans="34:41" x14ac:dyDescent="0.2">
      <c r="AH78" s="1"/>
      <c r="AI78" s="1"/>
      <c r="AJ78" s="1"/>
      <c r="AK78" s="1"/>
      <c r="AL78" s="1"/>
      <c r="AM78" s="1"/>
      <c r="AN78" s="1"/>
      <c r="AO78" s="1"/>
    </row>
    <row r="79" spans="34:41" x14ac:dyDescent="0.2">
      <c r="AH79" s="1"/>
      <c r="AI79" s="1"/>
      <c r="AJ79" s="1"/>
      <c r="AK79" s="1"/>
      <c r="AL79" s="1"/>
      <c r="AM79" s="1"/>
      <c r="AN79" s="1"/>
      <c r="AO79" s="1"/>
    </row>
    <row r="80" spans="34:41" x14ac:dyDescent="0.2">
      <c r="AH80" s="1"/>
      <c r="AI80" s="1"/>
      <c r="AJ80" s="1"/>
      <c r="AK80" s="1"/>
      <c r="AL80" s="1"/>
      <c r="AM80" s="1"/>
      <c r="AN80" s="1"/>
      <c r="AO80" s="1"/>
    </row>
    <row r="81" spans="34:41" x14ac:dyDescent="0.2">
      <c r="AH81" s="1"/>
      <c r="AI81" s="1"/>
      <c r="AJ81" s="1"/>
      <c r="AK81" s="1"/>
      <c r="AL81" s="1"/>
      <c r="AM81" s="1"/>
      <c r="AN81" s="1"/>
      <c r="AO81" s="1"/>
    </row>
    <row r="82" spans="34:41" x14ac:dyDescent="0.2">
      <c r="AH82" s="1"/>
      <c r="AI82" s="1"/>
      <c r="AJ82" s="1"/>
      <c r="AK82" s="1"/>
      <c r="AL82" s="1"/>
      <c r="AM82" s="1"/>
      <c r="AN82" s="1"/>
      <c r="AO82" s="1"/>
    </row>
    <row r="83" spans="34:41" x14ac:dyDescent="0.2">
      <c r="AH83" s="1"/>
      <c r="AI83" s="1"/>
      <c r="AJ83" s="1"/>
      <c r="AK83" s="1"/>
      <c r="AL83" s="1"/>
      <c r="AM83" s="1"/>
      <c r="AN83" s="1"/>
      <c r="AO83" s="1"/>
    </row>
    <row r="84" spans="34:41" x14ac:dyDescent="0.2">
      <c r="AH84" s="1"/>
      <c r="AI84" s="1"/>
      <c r="AJ84" s="1"/>
      <c r="AK84" s="1"/>
      <c r="AL84" s="1"/>
      <c r="AM84" s="1"/>
      <c r="AN84" s="1"/>
      <c r="AO84" s="1"/>
    </row>
    <row r="85" spans="34:41" x14ac:dyDescent="0.2">
      <c r="AH85" s="1"/>
      <c r="AI85" s="1"/>
      <c r="AJ85" s="1"/>
      <c r="AK85" s="1"/>
      <c r="AL85" s="1"/>
      <c r="AM85" s="1"/>
      <c r="AN85" s="1"/>
      <c r="AO85" s="1"/>
    </row>
    <row r="86" spans="34:41" x14ac:dyDescent="0.2">
      <c r="AH86" s="1"/>
      <c r="AI86" s="1"/>
      <c r="AJ86" s="1"/>
      <c r="AK86" s="1"/>
      <c r="AL86" s="1"/>
      <c r="AM86" s="1"/>
      <c r="AN86" s="1"/>
      <c r="AO86" s="1"/>
    </row>
    <row r="87" spans="34:41" x14ac:dyDescent="0.2">
      <c r="AH87" s="1"/>
      <c r="AI87" s="1"/>
      <c r="AJ87" s="1"/>
      <c r="AK87" s="1"/>
      <c r="AL87" s="1"/>
      <c r="AM87" s="1"/>
      <c r="AN87" s="1"/>
      <c r="AO87" s="1"/>
    </row>
    <row r="88" spans="34:41" x14ac:dyDescent="0.2">
      <c r="AH88" s="1"/>
      <c r="AI88" s="1"/>
      <c r="AJ88" s="1"/>
      <c r="AK88" s="1"/>
      <c r="AL88" s="1"/>
      <c r="AM88" s="1"/>
      <c r="AN88" s="1"/>
      <c r="AO88" s="1"/>
    </row>
    <row r="89" spans="34:41" x14ac:dyDescent="0.2">
      <c r="AH89" s="1"/>
      <c r="AI89" s="1"/>
      <c r="AJ89" s="1"/>
      <c r="AK89" s="1"/>
      <c r="AL89" s="1"/>
      <c r="AM89" s="1"/>
      <c r="AN89" s="1"/>
      <c r="AO89" s="1"/>
    </row>
    <row r="90" spans="34:41" x14ac:dyDescent="0.2">
      <c r="AH90" s="1"/>
      <c r="AI90" s="1"/>
      <c r="AJ90" s="1"/>
      <c r="AK90" s="1"/>
      <c r="AL90" s="1"/>
      <c r="AM90" s="1"/>
      <c r="AN90" s="1"/>
      <c r="AO90" s="1"/>
    </row>
    <row r="91" spans="34:41" x14ac:dyDescent="0.2">
      <c r="AH91" s="1"/>
      <c r="AI91" s="1"/>
      <c r="AJ91" s="1"/>
      <c r="AK91" s="1"/>
      <c r="AL91" s="1"/>
      <c r="AM91" s="1"/>
      <c r="AN91" s="1"/>
      <c r="AO91" s="1"/>
    </row>
    <row r="92" spans="34:41" x14ac:dyDescent="0.2">
      <c r="AH92" s="1"/>
      <c r="AI92" s="1"/>
      <c r="AJ92" s="1"/>
      <c r="AK92" s="1"/>
      <c r="AL92" s="1"/>
      <c r="AM92" s="1"/>
      <c r="AN92" s="1"/>
      <c r="AO92" s="1"/>
    </row>
    <row r="93" spans="34:41" x14ac:dyDescent="0.2">
      <c r="AH93" s="1"/>
      <c r="AI93" s="1"/>
      <c r="AJ93" s="1"/>
      <c r="AK93" s="1"/>
      <c r="AL93" s="1"/>
      <c r="AM93" s="1"/>
      <c r="AN93" s="1"/>
      <c r="AO93" s="1"/>
    </row>
    <row r="94" spans="34:41" x14ac:dyDescent="0.2">
      <c r="AH94" s="1"/>
      <c r="AI94" s="1"/>
      <c r="AJ94" s="1"/>
      <c r="AK94" s="1"/>
      <c r="AL94" s="1"/>
      <c r="AM94" s="1"/>
      <c r="AN94" s="1"/>
      <c r="AO94" s="1"/>
    </row>
    <row r="95" spans="34:41" x14ac:dyDescent="0.2">
      <c r="AH95" s="1"/>
      <c r="AI95" s="1"/>
      <c r="AJ95" s="1"/>
      <c r="AK95" s="1"/>
      <c r="AL95" s="1"/>
      <c r="AM95" s="1"/>
      <c r="AN95" s="1"/>
      <c r="AO95" s="1"/>
    </row>
    <row r="96" spans="34:41" x14ac:dyDescent="0.2">
      <c r="AH96" s="1"/>
      <c r="AI96" s="1"/>
      <c r="AJ96" s="1"/>
      <c r="AK96" s="1"/>
      <c r="AL96" s="1"/>
      <c r="AM96" s="1"/>
      <c r="AN96" s="1"/>
      <c r="AO96" s="1"/>
    </row>
    <row r="97" spans="34:41" x14ac:dyDescent="0.2">
      <c r="AH97" s="1"/>
      <c r="AI97" s="1"/>
      <c r="AJ97" s="1"/>
      <c r="AK97" s="1"/>
      <c r="AL97" s="1"/>
      <c r="AM97" s="1"/>
      <c r="AN97" s="1"/>
      <c r="AO97" s="1"/>
    </row>
    <row r="98" spans="34:41" x14ac:dyDescent="0.2">
      <c r="AH98" s="1"/>
      <c r="AI98" s="1"/>
      <c r="AJ98" s="1"/>
      <c r="AK98" s="1"/>
      <c r="AL98" s="1"/>
      <c r="AM98" s="1"/>
      <c r="AN98" s="1"/>
      <c r="AO98" s="1"/>
    </row>
    <row r="99" spans="34:41" x14ac:dyDescent="0.2">
      <c r="AH99" s="1"/>
      <c r="AI99" s="1"/>
      <c r="AJ99" s="1"/>
      <c r="AK99" s="1"/>
      <c r="AL99" s="1"/>
      <c r="AM99" s="1"/>
      <c r="AN99" s="1"/>
      <c r="AO99" s="1"/>
    </row>
  </sheetData>
  <mergeCells count="29">
    <mergeCell ref="A1:I1"/>
    <mergeCell ref="A2:A3"/>
    <mergeCell ref="B2:K2"/>
    <mergeCell ref="M2:W2"/>
    <mergeCell ref="X2:AH2"/>
    <mergeCell ref="IG2:IG3"/>
    <mergeCell ref="HC2:HM2"/>
    <mergeCell ref="HN2:HX2"/>
    <mergeCell ref="EZ2:FJ2"/>
    <mergeCell ref="FK2:FU2"/>
    <mergeCell ref="FV2:GF2"/>
    <mergeCell ref="GG2:GQ2"/>
    <mergeCell ref="GR2:HB2"/>
    <mergeCell ref="HY2:IF2"/>
    <mergeCell ref="A26:A27"/>
    <mergeCell ref="B26:I26"/>
    <mergeCell ref="J26:J27"/>
    <mergeCell ref="A25:I25"/>
    <mergeCell ref="CW2:DG2"/>
    <mergeCell ref="AI2:AS2"/>
    <mergeCell ref="DH2:DR2"/>
    <mergeCell ref="DS2:EC2"/>
    <mergeCell ref="ED2:EN2"/>
    <mergeCell ref="EO2:EY2"/>
    <mergeCell ref="AT2:BD2"/>
    <mergeCell ref="BE2:BO2"/>
    <mergeCell ref="BP2:BZ2"/>
    <mergeCell ref="CA2:CK2"/>
    <mergeCell ref="CL2:CV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W72"/>
  <sheetViews>
    <sheetView zoomScale="110" zoomScaleNormal="110" workbookViewId="0">
      <selection activeCell="E31" sqref="E31"/>
    </sheetView>
  </sheetViews>
  <sheetFormatPr defaultColWidth="10.7109375" defaultRowHeight="10.5" x14ac:dyDescent="0.2"/>
  <cols>
    <col min="1" max="1" width="26.85546875" style="18" customWidth="1"/>
    <col min="2" max="12" width="11.7109375" style="18" customWidth="1"/>
    <col min="13" max="14" width="10.85546875" style="18" bestFit="1" customWidth="1"/>
    <col min="15" max="15" width="11.42578125" style="18" bestFit="1" customWidth="1"/>
    <col min="16" max="16" width="10.85546875" style="18" bestFit="1" customWidth="1"/>
    <col min="17" max="19" width="10.85546875" style="18" customWidth="1"/>
    <col min="20" max="22" width="11.42578125" style="18" bestFit="1" customWidth="1"/>
    <col min="23" max="27" width="10.85546875" style="18" bestFit="1" customWidth="1"/>
    <col min="28" max="30" width="10.85546875" style="18" customWidth="1"/>
    <col min="31" max="37" width="10.85546875" style="18" bestFit="1" customWidth="1"/>
    <col min="38" max="40" width="10.85546875" style="18" customWidth="1"/>
    <col min="41" max="45" width="10.85546875" style="18" bestFit="1" customWidth="1"/>
    <col min="46" max="48" width="10.85546875" style="20" bestFit="1" customWidth="1"/>
    <col min="49" max="51" width="10.85546875" style="20" customWidth="1"/>
    <col min="52" max="56" width="10.85546875" style="20" bestFit="1" customWidth="1"/>
    <col min="57" max="60" width="10.85546875" style="18" bestFit="1" customWidth="1"/>
    <col min="61" max="63" width="10.85546875" style="18" customWidth="1"/>
    <col min="64" max="70" width="10.85546875" style="18" bestFit="1" customWidth="1"/>
    <col min="71" max="73" width="10.85546875" style="18" customWidth="1"/>
    <col min="74" max="82" width="10.85546875" style="18" bestFit="1" customWidth="1"/>
    <col min="83" max="85" width="10.85546875" style="18" customWidth="1"/>
    <col min="86" max="93" width="10.85546875" style="18" bestFit="1" customWidth="1"/>
    <col min="94" max="96" width="10.85546875" style="18" customWidth="1"/>
    <col min="97" max="103" width="10.85546875" style="18" bestFit="1" customWidth="1"/>
    <col min="104" max="106" width="10.85546875" style="18" customWidth="1"/>
    <col min="107" max="115" width="10.85546875" style="18" bestFit="1" customWidth="1"/>
    <col min="116" max="118" width="10.85546875" style="18" customWidth="1"/>
    <col min="119" max="122" width="10.85546875" style="18" bestFit="1" customWidth="1"/>
    <col min="123" max="125" width="10.85546875" style="20" bestFit="1" customWidth="1"/>
    <col min="126" max="128" width="10.85546875" style="20" customWidth="1"/>
    <col min="129" max="133" width="10.85546875" style="20" bestFit="1" customWidth="1"/>
    <col min="134" max="137" width="10.85546875" style="18" bestFit="1" customWidth="1"/>
    <col min="138" max="140" width="10.85546875" style="18" customWidth="1"/>
    <col min="141" max="147" width="10.85546875" style="18" bestFit="1" customWidth="1"/>
    <col min="148" max="150" width="10.85546875" style="18" customWidth="1"/>
    <col min="151" max="154" width="10.85546875" style="18" bestFit="1" customWidth="1"/>
    <col min="155" max="155" width="15.5703125" style="18" customWidth="1"/>
    <col min="156" max="159" width="10.85546875" style="20" bestFit="1" customWidth="1"/>
    <col min="160" max="162" width="10.85546875" style="20" customWidth="1"/>
    <col min="163" max="166" width="10.85546875" style="20" bestFit="1" customWidth="1"/>
    <col min="167" max="169" width="12.140625" style="18" bestFit="1" customWidth="1"/>
    <col min="170" max="170" width="10.85546875" style="18" bestFit="1" customWidth="1"/>
    <col min="171" max="173" width="10.85546875" style="18" customWidth="1"/>
    <col min="174" max="176" width="13" style="18" bestFit="1" customWidth="1"/>
    <col min="177" max="181" width="10.85546875" style="18" bestFit="1" customWidth="1"/>
    <col min="182" max="184" width="10.85546875" style="18" customWidth="1"/>
    <col min="185" max="188" width="10.85546875" style="18" bestFit="1" customWidth="1"/>
    <col min="189" max="189" width="14.5703125" style="18" customWidth="1"/>
    <col min="190" max="190" width="13.42578125" style="18" customWidth="1"/>
    <col min="191" max="191" width="16" style="18" customWidth="1"/>
    <col min="192" max="192" width="10.85546875" style="18" bestFit="1" customWidth="1"/>
    <col min="193" max="195" width="10.85546875" style="18" customWidth="1"/>
    <col min="196" max="196" width="14.5703125" style="18" customWidth="1"/>
    <col min="197" max="197" width="15.140625" style="18" customWidth="1"/>
    <col min="198" max="198" width="18.28515625" style="18" customWidth="1"/>
    <col min="199" max="199" width="10.85546875" style="18" bestFit="1" customWidth="1"/>
    <col min="200" max="203" width="10.85546875" style="35" bestFit="1" customWidth="1"/>
    <col min="204" max="206" width="10.85546875" style="35" customWidth="1"/>
    <col min="207" max="210" width="10.85546875" style="35" bestFit="1" customWidth="1"/>
    <col min="211" max="214" width="10.85546875" style="18" bestFit="1" customWidth="1"/>
    <col min="215" max="217" width="10.85546875" style="18" customWidth="1"/>
    <col min="218" max="225" width="10.85546875" style="18" bestFit="1" customWidth="1"/>
    <col min="226" max="228" width="10.85546875" style="18" customWidth="1"/>
    <col min="229" max="232" width="10.85546875" style="18" bestFit="1" customWidth="1"/>
    <col min="233" max="234" width="13" style="18" customWidth="1"/>
    <col min="235" max="235" width="14.28515625" style="18" customWidth="1"/>
    <col min="236" max="236" width="15.42578125" style="18" customWidth="1"/>
    <col min="237" max="240" width="13.42578125" style="18" customWidth="1"/>
    <col min="241" max="241" width="21.5703125" style="18" customWidth="1"/>
    <col min="242" max="242" width="10.7109375" style="18"/>
    <col min="243" max="243" width="19.140625" style="13" customWidth="1"/>
    <col min="244" max="16384" width="10.7109375" style="18"/>
  </cols>
  <sheetData>
    <row r="1" spans="1:360" ht="42" customHeight="1" thickBot="1" x14ac:dyDescent="0.25">
      <c r="A1" s="294" t="s">
        <v>69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7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</row>
    <row r="2" spans="1:360" s="22" customFormat="1" ht="37.5" customHeight="1" thickBot="1" x14ac:dyDescent="0.25">
      <c r="A2" s="304" t="s">
        <v>87</v>
      </c>
      <c r="B2" s="296" t="s">
        <v>0</v>
      </c>
      <c r="C2" s="297"/>
      <c r="D2" s="297"/>
      <c r="E2" s="297"/>
      <c r="F2" s="297"/>
      <c r="G2" s="297"/>
      <c r="H2" s="297"/>
      <c r="I2" s="297"/>
      <c r="J2" s="297"/>
      <c r="K2" s="297"/>
      <c r="L2" s="33"/>
      <c r="M2" s="298" t="s">
        <v>1</v>
      </c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9" t="s">
        <v>2</v>
      </c>
      <c r="Y2" s="298"/>
      <c r="Z2" s="298"/>
      <c r="AA2" s="298"/>
      <c r="AB2" s="298"/>
      <c r="AC2" s="298"/>
      <c r="AD2" s="298"/>
      <c r="AE2" s="298"/>
      <c r="AF2" s="298"/>
      <c r="AG2" s="298"/>
      <c r="AH2" s="300"/>
      <c r="AI2" s="280" t="s">
        <v>3</v>
      </c>
      <c r="AJ2" s="279"/>
      <c r="AK2" s="279"/>
      <c r="AL2" s="280"/>
      <c r="AM2" s="280"/>
      <c r="AN2" s="280"/>
      <c r="AO2" s="279"/>
      <c r="AP2" s="279"/>
      <c r="AQ2" s="279"/>
      <c r="AR2" s="279"/>
      <c r="AS2" s="281"/>
      <c r="AT2" s="279" t="s">
        <v>4</v>
      </c>
      <c r="AU2" s="279"/>
      <c r="AV2" s="279"/>
      <c r="AW2" s="280"/>
      <c r="AX2" s="280"/>
      <c r="AY2" s="280"/>
      <c r="AZ2" s="279"/>
      <c r="BA2" s="279"/>
      <c r="BB2" s="279"/>
      <c r="BC2" s="279"/>
      <c r="BD2" s="281"/>
      <c r="BE2" s="279" t="s">
        <v>5</v>
      </c>
      <c r="BF2" s="279"/>
      <c r="BG2" s="279"/>
      <c r="BH2" s="279"/>
      <c r="BI2" s="280"/>
      <c r="BJ2" s="280"/>
      <c r="BK2" s="280"/>
      <c r="BL2" s="279"/>
      <c r="BM2" s="279"/>
      <c r="BN2" s="279"/>
      <c r="BO2" s="281"/>
      <c r="BP2" s="279" t="s">
        <v>6</v>
      </c>
      <c r="BQ2" s="279"/>
      <c r="BR2" s="279"/>
      <c r="BS2" s="280"/>
      <c r="BT2" s="280"/>
      <c r="BU2" s="280"/>
      <c r="BV2" s="279"/>
      <c r="BW2" s="279"/>
      <c r="BX2" s="279"/>
      <c r="BY2" s="279"/>
      <c r="BZ2" s="281"/>
      <c r="CA2" s="279" t="s">
        <v>7</v>
      </c>
      <c r="CB2" s="279"/>
      <c r="CC2" s="279"/>
      <c r="CD2" s="279"/>
      <c r="CE2" s="280"/>
      <c r="CF2" s="280"/>
      <c r="CG2" s="280"/>
      <c r="CH2" s="279"/>
      <c r="CI2" s="279"/>
      <c r="CJ2" s="279"/>
      <c r="CK2" s="281"/>
      <c r="CL2" s="279" t="s">
        <v>8</v>
      </c>
      <c r="CM2" s="279"/>
      <c r="CN2" s="279"/>
      <c r="CO2" s="279"/>
      <c r="CP2" s="280"/>
      <c r="CQ2" s="280"/>
      <c r="CR2" s="280"/>
      <c r="CS2" s="279"/>
      <c r="CT2" s="279"/>
      <c r="CU2" s="279"/>
      <c r="CV2" s="281"/>
      <c r="CW2" s="279" t="s">
        <v>9</v>
      </c>
      <c r="CX2" s="279"/>
      <c r="CY2" s="279"/>
      <c r="CZ2" s="280"/>
      <c r="DA2" s="280"/>
      <c r="DB2" s="280"/>
      <c r="DC2" s="279"/>
      <c r="DD2" s="279"/>
      <c r="DE2" s="279"/>
      <c r="DF2" s="279"/>
      <c r="DG2" s="281"/>
      <c r="DH2" s="279" t="s">
        <v>10</v>
      </c>
      <c r="DI2" s="279"/>
      <c r="DJ2" s="279"/>
      <c r="DK2" s="279"/>
      <c r="DL2" s="280"/>
      <c r="DM2" s="280"/>
      <c r="DN2" s="280"/>
      <c r="DO2" s="279"/>
      <c r="DP2" s="279"/>
      <c r="DQ2" s="279"/>
      <c r="DR2" s="281"/>
      <c r="DS2" s="279" t="s">
        <v>11</v>
      </c>
      <c r="DT2" s="279"/>
      <c r="DU2" s="279"/>
      <c r="DV2" s="280"/>
      <c r="DW2" s="280"/>
      <c r="DX2" s="280"/>
      <c r="DY2" s="279"/>
      <c r="DZ2" s="279"/>
      <c r="EA2" s="279"/>
      <c r="EB2" s="279"/>
      <c r="EC2" s="281"/>
      <c r="ED2" s="279" t="s">
        <v>12</v>
      </c>
      <c r="EE2" s="279"/>
      <c r="EF2" s="279"/>
      <c r="EG2" s="279"/>
      <c r="EH2" s="280"/>
      <c r="EI2" s="280"/>
      <c r="EJ2" s="280"/>
      <c r="EK2" s="279"/>
      <c r="EL2" s="279"/>
      <c r="EM2" s="279"/>
      <c r="EN2" s="281"/>
      <c r="EO2" s="279" t="s">
        <v>13</v>
      </c>
      <c r="EP2" s="279"/>
      <c r="EQ2" s="279"/>
      <c r="ER2" s="280"/>
      <c r="ES2" s="280"/>
      <c r="ET2" s="280"/>
      <c r="EU2" s="279"/>
      <c r="EV2" s="279"/>
      <c r="EW2" s="279"/>
      <c r="EX2" s="279"/>
      <c r="EY2" s="281"/>
      <c r="EZ2" s="279" t="s">
        <v>14</v>
      </c>
      <c r="FA2" s="279"/>
      <c r="FB2" s="279"/>
      <c r="FC2" s="279"/>
      <c r="FD2" s="280"/>
      <c r="FE2" s="280"/>
      <c r="FF2" s="280"/>
      <c r="FG2" s="279"/>
      <c r="FH2" s="279"/>
      <c r="FI2" s="279"/>
      <c r="FJ2" s="281"/>
      <c r="FK2" s="279" t="s">
        <v>15</v>
      </c>
      <c r="FL2" s="279"/>
      <c r="FM2" s="279"/>
      <c r="FN2" s="279"/>
      <c r="FO2" s="280"/>
      <c r="FP2" s="280"/>
      <c r="FQ2" s="280"/>
      <c r="FR2" s="279"/>
      <c r="FS2" s="279"/>
      <c r="FT2" s="279"/>
      <c r="FU2" s="281"/>
      <c r="FV2" s="279" t="s">
        <v>16</v>
      </c>
      <c r="FW2" s="279"/>
      <c r="FX2" s="279"/>
      <c r="FY2" s="279"/>
      <c r="FZ2" s="280"/>
      <c r="GA2" s="280"/>
      <c r="GB2" s="280"/>
      <c r="GC2" s="279"/>
      <c r="GD2" s="279"/>
      <c r="GE2" s="279"/>
      <c r="GF2" s="281"/>
      <c r="GG2" s="279" t="s">
        <v>17</v>
      </c>
      <c r="GH2" s="279"/>
      <c r="GI2" s="279"/>
      <c r="GJ2" s="279"/>
      <c r="GK2" s="280"/>
      <c r="GL2" s="280"/>
      <c r="GM2" s="280"/>
      <c r="GN2" s="279"/>
      <c r="GO2" s="279"/>
      <c r="GP2" s="279"/>
      <c r="GQ2" s="281"/>
      <c r="GR2" s="291" t="s">
        <v>18</v>
      </c>
      <c r="GS2" s="291"/>
      <c r="GT2" s="291"/>
      <c r="GU2" s="291"/>
      <c r="GV2" s="292"/>
      <c r="GW2" s="292"/>
      <c r="GX2" s="292"/>
      <c r="GY2" s="291"/>
      <c r="GZ2" s="291"/>
      <c r="HA2" s="291"/>
      <c r="HB2" s="293"/>
      <c r="HC2" s="279" t="s">
        <v>19</v>
      </c>
      <c r="HD2" s="279"/>
      <c r="HE2" s="279"/>
      <c r="HF2" s="279"/>
      <c r="HG2" s="280"/>
      <c r="HH2" s="280"/>
      <c r="HI2" s="280"/>
      <c r="HJ2" s="279"/>
      <c r="HK2" s="279"/>
      <c r="HL2" s="279"/>
      <c r="HM2" s="281"/>
      <c r="HN2" s="279" t="s">
        <v>62</v>
      </c>
      <c r="HO2" s="289"/>
      <c r="HP2" s="289"/>
      <c r="HQ2" s="289"/>
      <c r="HR2" s="290"/>
      <c r="HS2" s="290"/>
      <c r="HT2" s="290"/>
      <c r="HU2" s="289"/>
      <c r="HV2" s="289"/>
      <c r="HW2" s="289"/>
      <c r="HX2" s="289"/>
      <c r="HY2" s="284" t="s">
        <v>74</v>
      </c>
      <c r="HZ2" s="285"/>
      <c r="IA2" s="285"/>
      <c r="IB2" s="285"/>
      <c r="IC2" s="285"/>
      <c r="ID2" s="285"/>
      <c r="IE2" s="285"/>
      <c r="IF2" s="286"/>
      <c r="IG2" s="304" t="s">
        <v>87</v>
      </c>
      <c r="IH2" s="21"/>
      <c r="II2" s="30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</row>
    <row r="3" spans="1:360" s="22" customFormat="1" ht="87" customHeight="1" thickBot="1" x14ac:dyDescent="0.25">
      <c r="A3" s="305"/>
      <c r="B3" s="3" t="s">
        <v>65</v>
      </c>
      <c r="C3" s="4" t="s">
        <v>72</v>
      </c>
      <c r="D3" s="5" t="s">
        <v>57</v>
      </c>
      <c r="E3" s="6" t="s">
        <v>58</v>
      </c>
      <c r="F3" s="6" t="s">
        <v>70</v>
      </c>
      <c r="G3" s="7" t="s">
        <v>59</v>
      </c>
      <c r="H3" s="7" t="s">
        <v>60</v>
      </c>
      <c r="I3" s="32" t="s">
        <v>61</v>
      </c>
      <c r="J3" s="8" t="s">
        <v>71</v>
      </c>
      <c r="K3" s="9" t="s">
        <v>78</v>
      </c>
      <c r="L3" s="34" t="s">
        <v>71</v>
      </c>
      <c r="M3" s="3" t="s">
        <v>65</v>
      </c>
      <c r="N3" s="4" t="s">
        <v>72</v>
      </c>
      <c r="O3" s="5" t="s">
        <v>57</v>
      </c>
      <c r="P3" s="6" t="s">
        <v>58</v>
      </c>
      <c r="Q3" s="6" t="s">
        <v>70</v>
      </c>
      <c r="R3" s="7" t="s">
        <v>59</v>
      </c>
      <c r="S3" s="7" t="s">
        <v>60</v>
      </c>
      <c r="T3" s="32" t="s">
        <v>61</v>
      </c>
      <c r="U3" s="8" t="s">
        <v>71</v>
      </c>
      <c r="V3" s="9" t="s">
        <v>78</v>
      </c>
      <c r="W3" s="34" t="s">
        <v>71</v>
      </c>
      <c r="X3" s="3" t="s">
        <v>65</v>
      </c>
      <c r="Y3" s="4" t="s">
        <v>72</v>
      </c>
      <c r="Z3" s="5" t="s">
        <v>57</v>
      </c>
      <c r="AA3" s="6" t="s">
        <v>58</v>
      </c>
      <c r="AB3" s="6" t="s">
        <v>70</v>
      </c>
      <c r="AC3" s="7" t="s">
        <v>59</v>
      </c>
      <c r="AD3" s="7" t="s">
        <v>60</v>
      </c>
      <c r="AE3" s="32" t="s">
        <v>61</v>
      </c>
      <c r="AF3" s="8" t="s">
        <v>71</v>
      </c>
      <c r="AG3" s="9" t="s">
        <v>78</v>
      </c>
      <c r="AH3" s="34" t="s">
        <v>71</v>
      </c>
      <c r="AI3" s="3" t="s">
        <v>65</v>
      </c>
      <c r="AJ3" s="4" t="s">
        <v>72</v>
      </c>
      <c r="AK3" s="5" t="s">
        <v>57</v>
      </c>
      <c r="AL3" s="6" t="s">
        <v>58</v>
      </c>
      <c r="AM3" s="6" t="s">
        <v>70</v>
      </c>
      <c r="AN3" s="7" t="s">
        <v>59</v>
      </c>
      <c r="AO3" s="7" t="s">
        <v>60</v>
      </c>
      <c r="AP3" s="32" t="s">
        <v>61</v>
      </c>
      <c r="AQ3" s="8" t="s">
        <v>71</v>
      </c>
      <c r="AR3" s="9" t="s">
        <v>78</v>
      </c>
      <c r="AS3" s="34" t="s">
        <v>71</v>
      </c>
      <c r="AT3" s="3" t="s">
        <v>65</v>
      </c>
      <c r="AU3" s="4" t="s">
        <v>72</v>
      </c>
      <c r="AV3" s="5" t="s">
        <v>57</v>
      </c>
      <c r="AW3" s="6" t="s">
        <v>58</v>
      </c>
      <c r="AX3" s="6" t="s">
        <v>70</v>
      </c>
      <c r="AY3" s="7" t="s">
        <v>59</v>
      </c>
      <c r="AZ3" s="7" t="s">
        <v>60</v>
      </c>
      <c r="BA3" s="32" t="s">
        <v>61</v>
      </c>
      <c r="BB3" s="8" t="s">
        <v>71</v>
      </c>
      <c r="BC3" s="9" t="s">
        <v>78</v>
      </c>
      <c r="BD3" s="34" t="s">
        <v>71</v>
      </c>
      <c r="BE3" s="3" t="s">
        <v>65</v>
      </c>
      <c r="BF3" s="4" t="s">
        <v>72</v>
      </c>
      <c r="BG3" s="5" t="s">
        <v>57</v>
      </c>
      <c r="BH3" s="6" t="s">
        <v>58</v>
      </c>
      <c r="BI3" s="6" t="s">
        <v>70</v>
      </c>
      <c r="BJ3" s="7" t="s">
        <v>59</v>
      </c>
      <c r="BK3" s="7" t="s">
        <v>60</v>
      </c>
      <c r="BL3" s="32" t="s">
        <v>61</v>
      </c>
      <c r="BM3" s="8" t="s">
        <v>71</v>
      </c>
      <c r="BN3" s="9" t="s">
        <v>78</v>
      </c>
      <c r="BO3" s="34" t="s">
        <v>71</v>
      </c>
      <c r="BP3" s="3" t="s">
        <v>65</v>
      </c>
      <c r="BQ3" s="4" t="s">
        <v>72</v>
      </c>
      <c r="BR3" s="5" t="s">
        <v>57</v>
      </c>
      <c r="BS3" s="6" t="s">
        <v>58</v>
      </c>
      <c r="BT3" s="6" t="s">
        <v>70</v>
      </c>
      <c r="BU3" s="7" t="s">
        <v>59</v>
      </c>
      <c r="BV3" s="7" t="s">
        <v>60</v>
      </c>
      <c r="BW3" s="32" t="s">
        <v>61</v>
      </c>
      <c r="BX3" s="8" t="s">
        <v>71</v>
      </c>
      <c r="BY3" s="9" t="s">
        <v>78</v>
      </c>
      <c r="BZ3" s="34" t="s">
        <v>71</v>
      </c>
      <c r="CA3" s="3" t="s">
        <v>65</v>
      </c>
      <c r="CB3" s="4" t="s">
        <v>72</v>
      </c>
      <c r="CC3" s="5" t="s">
        <v>57</v>
      </c>
      <c r="CD3" s="6" t="s">
        <v>58</v>
      </c>
      <c r="CE3" s="6" t="s">
        <v>70</v>
      </c>
      <c r="CF3" s="7" t="s">
        <v>59</v>
      </c>
      <c r="CG3" s="7" t="s">
        <v>60</v>
      </c>
      <c r="CH3" s="32" t="s">
        <v>61</v>
      </c>
      <c r="CI3" s="8" t="s">
        <v>71</v>
      </c>
      <c r="CJ3" s="9" t="s">
        <v>78</v>
      </c>
      <c r="CK3" s="34" t="s">
        <v>71</v>
      </c>
      <c r="CL3" s="3" t="s">
        <v>65</v>
      </c>
      <c r="CM3" s="4" t="s">
        <v>72</v>
      </c>
      <c r="CN3" s="5" t="s">
        <v>57</v>
      </c>
      <c r="CO3" s="6" t="s">
        <v>58</v>
      </c>
      <c r="CP3" s="6" t="s">
        <v>70</v>
      </c>
      <c r="CQ3" s="7" t="s">
        <v>59</v>
      </c>
      <c r="CR3" s="7" t="s">
        <v>60</v>
      </c>
      <c r="CS3" s="32" t="s">
        <v>61</v>
      </c>
      <c r="CT3" s="8" t="s">
        <v>71</v>
      </c>
      <c r="CU3" s="9" t="s">
        <v>78</v>
      </c>
      <c r="CV3" s="34" t="s">
        <v>71</v>
      </c>
      <c r="CW3" s="3" t="s">
        <v>65</v>
      </c>
      <c r="CX3" s="4" t="s">
        <v>72</v>
      </c>
      <c r="CY3" s="5" t="s">
        <v>57</v>
      </c>
      <c r="CZ3" s="6" t="s">
        <v>58</v>
      </c>
      <c r="DA3" s="6" t="s">
        <v>70</v>
      </c>
      <c r="DB3" s="7" t="s">
        <v>59</v>
      </c>
      <c r="DC3" s="7" t="s">
        <v>60</v>
      </c>
      <c r="DD3" s="32" t="s">
        <v>61</v>
      </c>
      <c r="DE3" s="8" t="s">
        <v>71</v>
      </c>
      <c r="DF3" s="9" t="s">
        <v>78</v>
      </c>
      <c r="DG3" s="34" t="s">
        <v>71</v>
      </c>
      <c r="DH3" s="3" t="s">
        <v>65</v>
      </c>
      <c r="DI3" s="4" t="s">
        <v>72</v>
      </c>
      <c r="DJ3" s="5" t="s">
        <v>57</v>
      </c>
      <c r="DK3" s="6" t="s">
        <v>58</v>
      </c>
      <c r="DL3" s="6" t="s">
        <v>70</v>
      </c>
      <c r="DM3" s="7" t="s">
        <v>59</v>
      </c>
      <c r="DN3" s="7" t="s">
        <v>60</v>
      </c>
      <c r="DO3" s="32" t="s">
        <v>61</v>
      </c>
      <c r="DP3" s="8" t="s">
        <v>71</v>
      </c>
      <c r="DQ3" s="9" t="s">
        <v>78</v>
      </c>
      <c r="DR3" s="34" t="s">
        <v>71</v>
      </c>
      <c r="DS3" s="3" t="s">
        <v>65</v>
      </c>
      <c r="DT3" s="4" t="s">
        <v>72</v>
      </c>
      <c r="DU3" s="5" t="s">
        <v>57</v>
      </c>
      <c r="DV3" s="6" t="s">
        <v>58</v>
      </c>
      <c r="DW3" s="6" t="s">
        <v>70</v>
      </c>
      <c r="DX3" s="7" t="s">
        <v>59</v>
      </c>
      <c r="DY3" s="7" t="s">
        <v>60</v>
      </c>
      <c r="DZ3" s="32" t="s">
        <v>61</v>
      </c>
      <c r="EA3" s="8" t="s">
        <v>71</v>
      </c>
      <c r="EB3" s="9" t="s">
        <v>78</v>
      </c>
      <c r="EC3" s="34" t="s">
        <v>71</v>
      </c>
      <c r="ED3" s="3" t="s">
        <v>65</v>
      </c>
      <c r="EE3" s="4" t="s">
        <v>72</v>
      </c>
      <c r="EF3" s="5" t="s">
        <v>57</v>
      </c>
      <c r="EG3" s="6" t="s">
        <v>58</v>
      </c>
      <c r="EH3" s="6" t="s">
        <v>70</v>
      </c>
      <c r="EI3" s="7" t="s">
        <v>59</v>
      </c>
      <c r="EJ3" s="7" t="s">
        <v>60</v>
      </c>
      <c r="EK3" s="32" t="s">
        <v>61</v>
      </c>
      <c r="EL3" s="8" t="s">
        <v>71</v>
      </c>
      <c r="EM3" s="9" t="s">
        <v>78</v>
      </c>
      <c r="EN3" s="34" t="s">
        <v>71</v>
      </c>
      <c r="EO3" s="3" t="s">
        <v>65</v>
      </c>
      <c r="EP3" s="4" t="s">
        <v>72</v>
      </c>
      <c r="EQ3" s="5" t="s">
        <v>57</v>
      </c>
      <c r="ER3" s="6" t="s">
        <v>58</v>
      </c>
      <c r="ES3" s="6" t="s">
        <v>70</v>
      </c>
      <c r="ET3" s="7" t="s">
        <v>59</v>
      </c>
      <c r="EU3" s="7" t="s">
        <v>60</v>
      </c>
      <c r="EV3" s="32" t="s">
        <v>61</v>
      </c>
      <c r="EW3" s="8" t="s">
        <v>71</v>
      </c>
      <c r="EX3" s="9" t="s">
        <v>78</v>
      </c>
      <c r="EY3" s="34" t="s">
        <v>71</v>
      </c>
      <c r="EZ3" s="3" t="s">
        <v>65</v>
      </c>
      <c r="FA3" s="4" t="s">
        <v>72</v>
      </c>
      <c r="FB3" s="5" t="s">
        <v>57</v>
      </c>
      <c r="FC3" s="6" t="s">
        <v>58</v>
      </c>
      <c r="FD3" s="6" t="s">
        <v>70</v>
      </c>
      <c r="FE3" s="7" t="s">
        <v>59</v>
      </c>
      <c r="FF3" s="7" t="s">
        <v>60</v>
      </c>
      <c r="FG3" s="32" t="s">
        <v>61</v>
      </c>
      <c r="FH3" s="8" t="s">
        <v>71</v>
      </c>
      <c r="FI3" s="9" t="s">
        <v>78</v>
      </c>
      <c r="FJ3" s="34" t="s">
        <v>71</v>
      </c>
      <c r="FK3" s="3" t="s">
        <v>65</v>
      </c>
      <c r="FL3" s="4" t="s">
        <v>72</v>
      </c>
      <c r="FM3" s="5" t="s">
        <v>57</v>
      </c>
      <c r="FN3" s="6" t="s">
        <v>58</v>
      </c>
      <c r="FO3" s="6" t="s">
        <v>70</v>
      </c>
      <c r="FP3" s="7" t="s">
        <v>59</v>
      </c>
      <c r="FQ3" s="7" t="s">
        <v>60</v>
      </c>
      <c r="FR3" s="32" t="s">
        <v>61</v>
      </c>
      <c r="FS3" s="8" t="s">
        <v>71</v>
      </c>
      <c r="FT3" s="9" t="s">
        <v>78</v>
      </c>
      <c r="FU3" s="34" t="s">
        <v>71</v>
      </c>
      <c r="FV3" s="3" t="s">
        <v>65</v>
      </c>
      <c r="FW3" s="4" t="s">
        <v>72</v>
      </c>
      <c r="FX3" s="5" t="s">
        <v>57</v>
      </c>
      <c r="FY3" s="6" t="s">
        <v>58</v>
      </c>
      <c r="FZ3" s="6" t="s">
        <v>70</v>
      </c>
      <c r="GA3" s="7" t="s">
        <v>59</v>
      </c>
      <c r="GB3" s="7" t="s">
        <v>60</v>
      </c>
      <c r="GC3" s="32" t="s">
        <v>61</v>
      </c>
      <c r="GD3" s="8" t="s">
        <v>71</v>
      </c>
      <c r="GE3" s="9" t="s">
        <v>78</v>
      </c>
      <c r="GF3" s="34" t="s">
        <v>71</v>
      </c>
      <c r="GG3" s="3" t="s">
        <v>65</v>
      </c>
      <c r="GH3" s="4" t="s">
        <v>72</v>
      </c>
      <c r="GI3" s="5" t="s">
        <v>57</v>
      </c>
      <c r="GJ3" s="6" t="s">
        <v>58</v>
      </c>
      <c r="GK3" s="6" t="s">
        <v>70</v>
      </c>
      <c r="GL3" s="7" t="s">
        <v>59</v>
      </c>
      <c r="GM3" s="7" t="s">
        <v>60</v>
      </c>
      <c r="GN3" s="32" t="s">
        <v>61</v>
      </c>
      <c r="GO3" s="8" t="s">
        <v>71</v>
      </c>
      <c r="GP3" s="9" t="s">
        <v>78</v>
      </c>
      <c r="GQ3" s="34" t="s">
        <v>71</v>
      </c>
      <c r="GR3" s="36" t="s">
        <v>65</v>
      </c>
      <c r="GS3" s="37" t="s">
        <v>72</v>
      </c>
      <c r="GT3" s="38" t="s">
        <v>57</v>
      </c>
      <c r="GU3" s="39" t="s">
        <v>58</v>
      </c>
      <c r="GV3" s="39" t="s">
        <v>70</v>
      </c>
      <c r="GW3" s="40" t="s">
        <v>59</v>
      </c>
      <c r="GX3" s="40" t="s">
        <v>60</v>
      </c>
      <c r="GY3" s="41" t="s">
        <v>61</v>
      </c>
      <c r="GZ3" s="42" t="s">
        <v>71</v>
      </c>
      <c r="HA3" s="43" t="s">
        <v>78</v>
      </c>
      <c r="HB3" s="44" t="s">
        <v>71</v>
      </c>
      <c r="HC3" s="3" t="s">
        <v>65</v>
      </c>
      <c r="HD3" s="4" t="s">
        <v>72</v>
      </c>
      <c r="HE3" s="5" t="s">
        <v>57</v>
      </c>
      <c r="HF3" s="6" t="s">
        <v>58</v>
      </c>
      <c r="HG3" s="6" t="s">
        <v>70</v>
      </c>
      <c r="HH3" s="7" t="s">
        <v>59</v>
      </c>
      <c r="HI3" s="7" t="s">
        <v>60</v>
      </c>
      <c r="HJ3" s="32" t="s">
        <v>61</v>
      </c>
      <c r="HK3" s="8" t="s">
        <v>71</v>
      </c>
      <c r="HL3" s="9" t="s">
        <v>78</v>
      </c>
      <c r="HM3" s="34" t="s">
        <v>71</v>
      </c>
      <c r="HN3" s="3" t="s">
        <v>65</v>
      </c>
      <c r="HO3" s="4" t="s">
        <v>72</v>
      </c>
      <c r="HP3" s="5" t="s">
        <v>57</v>
      </c>
      <c r="HQ3" s="6" t="s">
        <v>58</v>
      </c>
      <c r="HR3" s="6" t="s">
        <v>70</v>
      </c>
      <c r="HS3" s="7" t="s">
        <v>59</v>
      </c>
      <c r="HT3" s="7" t="s">
        <v>60</v>
      </c>
      <c r="HU3" s="32" t="s">
        <v>61</v>
      </c>
      <c r="HV3" s="8" t="s">
        <v>71</v>
      </c>
      <c r="HW3" s="9" t="s">
        <v>78</v>
      </c>
      <c r="HX3" s="147" t="s">
        <v>71</v>
      </c>
      <c r="HY3" s="164" t="s">
        <v>75</v>
      </c>
      <c r="HZ3" s="165" t="s">
        <v>76</v>
      </c>
      <c r="IA3" s="165" t="s">
        <v>77</v>
      </c>
      <c r="IB3" s="165" t="s">
        <v>76</v>
      </c>
      <c r="IC3" s="148" t="s">
        <v>80</v>
      </c>
      <c r="ID3" s="165" t="s">
        <v>76</v>
      </c>
      <c r="IE3" s="165" t="s">
        <v>66</v>
      </c>
      <c r="IF3" s="166" t="s">
        <v>67</v>
      </c>
      <c r="IG3" s="305"/>
      <c r="IH3" s="21"/>
      <c r="II3" s="30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</row>
    <row r="4" spans="1:360" s="84" customFormat="1" x14ac:dyDescent="0.2">
      <c r="A4" s="75" t="s">
        <v>20</v>
      </c>
      <c r="B4" s="79">
        <v>77.06</v>
      </c>
      <c r="C4" s="67">
        <v>77.16</v>
      </c>
      <c r="D4" s="80">
        <f>C4-C23</f>
        <v>-11.2</v>
      </c>
      <c r="E4" s="81">
        <f>D4/D23</f>
        <v>-1.47</v>
      </c>
      <c r="F4" s="82">
        <f>RANK(E4,E4:E22,0)</f>
        <v>18</v>
      </c>
      <c r="G4" s="99">
        <f t="shared" ref="G4:G22" si="0">C4-B4</f>
        <v>0.1</v>
      </c>
      <c r="H4" s="99">
        <f>G4-G23</f>
        <v>0</v>
      </c>
      <c r="I4" s="100">
        <f>H4-H23</f>
        <v>-0.11</v>
      </c>
      <c r="J4" s="101">
        <f>RANK(I4,I4:I22,0)</f>
        <v>7</v>
      </c>
      <c r="K4" s="102">
        <f t="shared" ref="K4:K22" si="1">IF(B4=0,0,(C4-B4)/B4)*100</f>
        <v>0.13</v>
      </c>
      <c r="L4" s="101">
        <f>RANK(K4,K4:K22,0)</f>
        <v>6</v>
      </c>
      <c r="M4" s="79">
        <v>1573.1</v>
      </c>
      <c r="N4" s="67">
        <v>1102</v>
      </c>
      <c r="O4" s="80">
        <f t="shared" ref="O4" si="2">N4-N23</f>
        <v>-430.5</v>
      </c>
      <c r="P4" s="81">
        <f t="shared" ref="P4" si="3">O4/O23</f>
        <v>-0.44</v>
      </c>
      <c r="Q4" s="82">
        <f t="shared" ref="Q4" si="4">RANK(P4,P4:P22,0)</f>
        <v>11</v>
      </c>
      <c r="R4" s="99">
        <f t="shared" ref="R4:R22" si="5">N4-M4</f>
        <v>-471.1</v>
      </c>
      <c r="S4" s="99">
        <f t="shared" ref="S4:T4" si="6">R4-R23</f>
        <v>-104.68</v>
      </c>
      <c r="T4" s="100">
        <f t="shared" si="6"/>
        <v>-760.92</v>
      </c>
      <c r="U4" s="101">
        <f t="shared" ref="U4" si="7">RANK(T4,T4:T22,0)</f>
        <v>14</v>
      </c>
      <c r="V4" s="102">
        <f t="shared" ref="V4:V22" si="8">IF(M4=0,0,(N4-M4)/M4)*100</f>
        <v>-29.95</v>
      </c>
      <c r="W4" s="101">
        <f t="shared" ref="W4" si="9">RANK(V4,V4:V22,0)</f>
        <v>12</v>
      </c>
      <c r="X4" s="79">
        <v>23.44</v>
      </c>
      <c r="Y4" s="67">
        <v>24.74</v>
      </c>
      <c r="Z4" s="80">
        <f t="shared" ref="Z4" si="10">Y4-Y23</f>
        <v>-2.87</v>
      </c>
      <c r="AA4" s="81">
        <f t="shared" ref="AA4" si="11">Z4/Z23</f>
        <v>-0.69</v>
      </c>
      <c r="AB4" s="82">
        <f t="shared" ref="AB4" si="12">RANK(AA4,AA4:AA22,0)</f>
        <v>15</v>
      </c>
      <c r="AC4" s="99">
        <f t="shared" ref="AC4:AC22" si="13">Y4-X4</f>
        <v>1.3</v>
      </c>
      <c r="AD4" s="99">
        <f t="shared" ref="AD4:AE4" si="14">AC4-AC23</f>
        <v>0.02</v>
      </c>
      <c r="AE4" s="100">
        <f t="shared" si="14"/>
        <v>-0.5</v>
      </c>
      <c r="AF4" s="101">
        <f t="shared" ref="AF4" si="15">RANK(AE4,AE4:AE22,0)</f>
        <v>10</v>
      </c>
      <c r="AG4" s="102">
        <f t="shared" ref="AG4:AG22" si="16">IF(X4=0,0,(Y4-X4)/X4)*100</f>
        <v>5.55</v>
      </c>
      <c r="AH4" s="101">
        <f t="shared" ref="AH4" si="17">RANK(AG4,AG4:AG22,0)</f>
        <v>6</v>
      </c>
      <c r="AI4" s="79">
        <v>104.87</v>
      </c>
      <c r="AJ4" s="67">
        <v>110.2</v>
      </c>
      <c r="AK4" s="80">
        <f t="shared" ref="AK4" si="18">AJ4-AJ23</f>
        <v>-7.24</v>
      </c>
      <c r="AL4" s="81">
        <f t="shared" ref="AL4" si="19">AK4/AK23</f>
        <v>-0.2</v>
      </c>
      <c r="AM4" s="82">
        <f t="shared" ref="AM4" si="20">RANK(AL4,AL4:AL22,0)</f>
        <v>8</v>
      </c>
      <c r="AN4" s="99">
        <f t="shared" ref="AN4:AN22" si="21">AJ4-AI4</f>
        <v>5.33</v>
      </c>
      <c r="AO4" s="99">
        <f t="shared" ref="AO4:AP4" si="22">AN4-AN23</f>
        <v>8.6</v>
      </c>
      <c r="AP4" s="100">
        <f t="shared" si="22"/>
        <v>-43.54</v>
      </c>
      <c r="AQ4" s="101">
        <f t="shared" ref="AQ4" si="23">RANK(AP4,AP4:AP22,0)</f>
        <v>7</v>
      </c>
      <c r="AR4" s="102">
        <f t="shared" ref="AR4:AR22" si="24">IF(AI4=0,0,(AJ4-AI4)/AI4)*100</f>
        <v>5.08</v>
      </c>
      <c r="AS4" s="101">
        <f t="shared" ref="AS4" si="25">RANK(AR4,AR4:AR22,0)</f>
        <v>7</v>
      </c>
      <c r="AT4" s="79">
        <v>0</v>
      </c>
      <c r="AU4" s="67">
        <v>0</v>
      </c>
      <c r="AV4" s="80">
        <f t="shared" ref="AV4" si="26">AU4-AU23</f>
        <v>-20.059999999999999</v>
      </c>
      <c r="AW4" s="81">
        <f t="shared" ref="AW4" si="27">AV4/AV23</f>
        <v>-0.57999999999999996</v>
      </c>
      <c r="AX4" s="82">
        <f t="shared" ref="AX4" si="28">RANK(AW4,AW4:AW22,0)</f>
        <v>7</v>
      </c>
      <c r="AY4" s="99">
        <f t="shared" ref="AY4:AY22" si="29">AU4-AT4</f>
        <v>0</v>
      </c>
      <c r="AZ4" s="99">
        <f t="shared" ref="AZ4:BA4" si="30">AY4-AY23</f>
        <v>-10.73</v>
      </c>
      <c r="BA4" s="100">
        <f t="shared" si="30"/>
        <v>-36.53</v>
      </c>
      <c r="BB4" s="101">
        <f t="shared" ref="BB4" si="31">RANK(BA4,BA4:BA22,0)</f>
        <v>6</v>
      </c>
      <c r="BC4" s="102">
        <f t="shared" ref="BC4:BC22" si="32">IF(AT4=0,0,(AU4-AT4)/AT4)*100</f>
        <v>0</v>
      </c>
      <c r="BD4" s="101">
        <f t="shared" ref="BD4" si="33">RANK(BC4,BC4:BC22,0)</f>
        <v>6</v>
      </c>
      <c r="BE4" s="79">
        <v>84.42</v>
      </c>
      <c r="BF4" s="67">
        <v>84.42</v>
      </c>
      <c r="BG4" s="80">
        <f t="shared" ref="BG4" si="34">BF4-BF23</f>
        <v>-4.43</v>
      </c>
      <c r="BH4" s="81">
        <f t="shared" ref="BH4" si="35">BG4/BG23</f>
        <v>-0.81</v>
      </c>
      <c r="BI4" s="82">
        <f t="shared" ref="BI4" si="36">RANK(BH4,BH4:BH22,0)</f>
        <v>15</v>
      </c>
      <c r="BJ4" s="99">
        <f t="shared" ref="BJ4:BJ22" si="37">BF4-BE4</f>
        <v>0</v>
      </c>
      <c r="BK4" s="99">
        <f t="shared" ref="BK4:BL4" si="38">BJ4-BJ23</f>
        <v>0.72</v>
      </c>
      <c r="BL4" s="100">
        <f t="shared" si="38"/>
        <v>-3.76</v>
      </c>
      <c r="BM4" s="101">
        <f t="shared" ref="BM4" si="39">RANK(BL4,BL4:BL22,0)</f>
        <v>9</v>
      </c>
      <c r="BN4" s="102">
        <f t="shared" ref="BN4:BN22" si="40">IF(BE4=0,0,(BF4-BE4)/BE4)*100</f>
        <v>0</v>
      </c>
      <c r="BO4" s="101">
        <f t="shared" ref="BO4" si="41">RANK(BN4,BN4:BN22,0)</f>
        <v>9</v>
      </c>
      <c r="BP4" s="79">
        <v>1.52</v>
      </c>
      <c r="BQ4" s="67">
        <v>1.5</v>
      </c>
      <c r="BR4" s="80">
        <f t="shared" ref="BR4" si="42">BQ4-BQ23</f>
        <v>0.09</v>
      </c>
      <c r="BS4" s="81">
        <f t="shared" ref="BS4" si="43">BR4/BR23</f>
        <v>0.11</v>
      </c>
      <c r="BT4" s="82">
        <f t="shared" ref="BT4" si="44">RANK(BS4,BS4:BS22,0)</f>
        <v>7</v>
      </c>
      <c r="BU4" s="99">
        <f t="shared" ref="BU4:BU22" si="45">BQ4-BP4</f>
        <v>-0.02</v>
      </c>
      <c r="BV4" s="99">
        <f t="shared" ref="BV4:BW4" si="46">BU4-BU23</f>
        <v>0.27</v>
      </c>
      <c r="BW4" s="100">
        <f t="shared" si="46"/>
        <v>-0.84</v>
      </c>
      <c r="BX4" s="101">
        <f t="shared" ref="BX4" si="47">RANK(BW4,BW4:BW22,0)</f>
        <v>10</v>
      </c>
      <c r="BY4" s="102">
        <f t="shared" ref="BY4:BY22" si="48">IF(BP4=0,0,(BQ4-BP4)/BP4)*100</f>
        <v>-1.32</v>
      </c>
      <c r="BZ4" s="101">
        <f t="shared" ref="BZ4" si="49">RANK(BY4,BY4:BY22,0)</f>
        <v>9</v>
      </c>
      <c r="CA4" s="79">
        <v>99.93</v>
      </c>
      <c r="CB4" s="67">
        <v>97.63</v>
      </c>
      <c r="CC4" s="80">
        <f t="shared" ref="CC4" si="50">CB4-CB23</f>
        <v>-1.59</v>
      </c>
      <c r="CD4" s="81">
        <f t="shared" ref="CD4" si="51">CC4/CC23</f>
        <v>-1.39</v>
      </c>
      <c r="CE4" s="82">
        <f t="shared" ref="CE4" si="52">RANK(CD4,CD4:CD22,0)</f>
        <v>18</v>
      </c>
      <c r="CF4" s="99">
        <f t="shared" ref="CF4:CF22" si="53">CB4-CA4</f>
        <v>-2.2999999999999998</v>
      </c>
      <c r="CG4" s="99">
        <f t="shared" ref="CG4:CH4" si="54">CF4-CF23</f>
        <v>-3.81</v>
      </c>
      <c r="CH4" s="100">
        <f t="shared" si="54"/>
        <v>-10.87</v>
      </c>
      <c r="CI4" s="101">
        <f t="shared" ref="CI4" si="55">RANK(CH4,CH4:CH22,0)</f>
        <v>17</v>
      </c>
      <c r="CJ4" s="102">
        <f t="shared" ref="CJ4:CJ22" si="56">IF(CA4=0,0,(CB4-CA4)/CA4)*100</f>
        <v>-2.2999999999999998</v>
      </c>
      <c r="CK4" s="101">
        <f t="shared" ref="CK4" si="57">RANK(CJ4,CJ4:CJ22,0)</f>
        <v>17</v>
      </c>
      <c r="CL4" s="79">
        <v>19.47</v>
      </c>
      <c r="CM4" s="67">
        <v>17.579999999999998</v>
      </c>
      <c r="CN4" s="80">
        <f t="shared" ref="CN4" si="58">CM4-CM23</f>
        <v>-1.39</v>
      </c>
      <c r="CO4" s="81">
        <f t="shared" ref="CO4" si="59">CN4/CN23</f>
        <v>-0.73</v>
      </c>
      <c r="CP4" s="82">
        <f t="shared" ref="CP4" si="60">RANK(CO4,CO4:CO22,0)</f>
        <v>16</v>
      </c>
      <c r="CQ4" s="99">
        <f t="shared" ref="CQ4:CQ22" si="61">CM4-CL4</f>
        <v>-1.89</v>
      </c>
      <c r="CR4" s="99">
        <f t="shared" ref="CR4:CS4" si="62">CQ4-CQ23</f>
        <v>-1.9</v>
      </c>
      <c r="CS4" s="100">
        <f t="shared" si="62"/>
        <v>-2.91</v>
      </c>
      <c r="CT4" s="101">
        <f t="shared" ref="CT4" si="63">RANK(CS4,CS4:CS22,0)</f>
        <v>18</v>
      </c>
      <c r="CU4" s="102">
        <f t="shared" ref="CU4:CU22" si="64">IF(CL4=0,0,(CM4-CL4)/CL4)*100</f>
        <v>-9.7100000000000009</v>
      </c>
      <c r="CV4" s="101">
        <f t="shared" ref="CV4" si="65">RANK(CU4,CU4:CU22,0)</f>
        <v>18</v>
      </c>
      <c r="CW4" s="79">
        <v>31.93</v>
      </c>
      <c r="CX4" s="67">
        <v>32.14</v>
      </c>
      <c r="CY4" s="80">
        <f t="shared" ref="CY4" si="66">CX4-CX23</f>
        <v>0.99</v>
      </c>
      <c r="CZ4" s="81">
        <f t="shared" ref="CZ4" si="67">CY4/CY23</f>
        <v>0.06</v>
      </c>
      <c r="DA4" s="82">
        <f t="shared" ref="DA4" si="68">RANK(CZ4,CZ4:CZ22,0)</f>
        <v>8</v>
      </c>
      <c r="DB4" s="99">
        <f t="shared" ref="DB4:DB22" si="69">CX4-CW4</f>
        <v>0.21</v>
      </c>
      <c r="DC4" s="99">
        <f t="shared" ref="DC4:DD4" si="70">DB4-DB23</f>
        <v>7.0000000000000007E-2</v>
      </c>
      <c r="DD4" s="100">
        <f t="shared" si="70"/>
        <v>-1.6</v>
      </c>
      <c r="DE4" s="101">
        <f t="shared" ref="DE4" si="71">RANK(DD4,DD4:DD22,0)</f>
        <v>10</v>
      </c>
      <c r="DF4" s="102">
        <f t="shared" ref="DF4:DF22" si="72">IF(CW4=0,0,(CX4-CW4)/CW4)*100</f>
        <v>0.66</v>
      </c>
      <c r="DG4" s="101">
        <f t="shared" ref="DG4" si="73">RANK(DF4,DF4:DF22,0)</f>
        <v>11</v>
      </c>
      <c r="DH4" s="79">
        <v>91.81</v>
      </c>
      <c r="DI4" s="67">
        <v>91.79</v>
      </c>
      <c r="DJ4" s="80">
        <f t="shared" ref="DJ4" si="74">DI4-DI23</f>
        <v>11.51</v>
      </c>
      <c r="DK4" s="81">
        <f t="shared" ref="DK4" si="75">DJ4/DJ23</f>
        <v>0.7</v>
      </c>
      <c r="DL4" s="82">
        <f t="shared" ref="DL4" si="76">RANK(DK4,DK4:DK22,0)</f>
        <v>6</v>
      </c>
      <c r="DM4" s="99">
        <f t="shared" ref="DM4:DM22" si="77">DI4-DH4</f>
        <v>-0.02</v>
      </c>
      <c r="DN4" s="99">
        <f t="shared" ref="DN4:DO4" si="78">DM4-DM23</f>
        <v>0.09</v>
      </c>
      <c r="DO4" s="100">
        <f t="shared" si="78"/>
        <v>-2.73</v>
      </c>
      <c r="DP4" s="101">
        <f t="shared" ref="DP4" si="79">RANK(DO4,DO4:DO22,0)</f>
        <v>12</v>
      </c>
      <c r="DQ4" s="102">
        <f t="shared" ref="DQ4:DQ22" si="80">IF(DH4=0,0,(DI4-DH4)/DH4)*100</f>
        <v>-0.02</v>
      </c>
      <c r="DR4" s="101">
        <f t="shared" ref="DR4" si="81">RANK(DQ4,DQ4:DQ22,0)</f>
        <v>12</v>
      </c>
      <c r="DS4" s="79">
        <v>0</v>
      </c>
      <c r="DT4" s="67">
        <v>0</v>
      </c>
      <c r="DU4" s="80">
        <f t="shared" ref="DU4" si="82">DT4-DT23</f>
        <v>0</v>
      </c>
      <c r="DV4" s="81">
        <f>IF(DU23=0,0,DU4/DU23)</f>
        <v>0</v>
      </c>
      <c r="DW4" s="82">
        <f t="shared" ref="DW4" si="83">RANK(DV4,DV4:DV22,0)</f>
        <v>1</v>
      </c>
      <c r="DX4" s="99">
        <f t="shared" ref="DX4:DX22" si="84">DT4-DS4</f>
        <v>0</v>
      </c>
      <c r="DY4" s="99">
        <f t="shared" ref="DY4:DZ4" si="85">DX4-DX23</f>
        <v>0</v>
      </c>
      <c r="DZ4" s="100">
        <f t="shared" si="85"/>
        <v>0</v>
      </c>
      <c r="EA4" s="101">
        <f t="shared" ref="EA4" si="86">RANK(DZ4,DZ4:DZ22,0)</f>
        <v>1</v>
      </c>
      <c r="EB4" s="102">
        <f t="shared" ref="EB4:EB22" si="87">IF(DS4=0,0,(DT4-DS4)/DS4)*100</f>
        <v>0</v>
      </c>
      <c r="EC4" s="101">
        <f t="shared" ref="EC4" si="88">RANK(EB4,EB4:EB22,0)</f>
        <v>1</v>
      </c>
      <c r="ED4" s="79">
        <v>32.950000000000003</v>
      </c>
      <c r="EE4" s="67">
        <v>29.36</v>
      </c>
      <c r="EF4" s="80">
        <f t="shared" ref="EF4" si="89">EE4-EE23</f>
        <v>-6.82</v>
      </c>
      <c r="EG4" s="81">
        <f t="shared" ref="EG4" si="90">EF4/EF23</f>
        <v>-0.33</v>
      </c>
      <c r="EH4" s="82">
        <f t="shared" ref="EH4" si="91">RANK(EG4,EG4:EG22,0)</f>
        <v>11</v>
      </c>
      <c r="EI4" s="99">
        <f t="shared" ref="EI4:EI22" si="92">EE4-ED4</f>
        <v>-3.59</v>
      </c>
      <c r="EJ4" s="99">
        <f t="shared" ref="EJ4:EK4" si="93">EI4-EI23</f>
        <v>1.1399999999999999</v>
      </c>
      <c r="EK4" s="100">
        <f t="shared" si="93"/>
        <v>-8.7100000000000009</v>
      </c>
      <c r="EL4" s="101">
        <f t="shared" ref="EL4" si="94">RANK(EK4,EK4:EK22,0)</f>
        <v>8</v>
      </c>
      <c r="EM4" s="102">
        <f t="shared" ref="EM4:EM22" si="95">IF(ED4=0,0,(EE4-ED4)/ED4)*100</f>
        <v>-10.9</v>
      </c>
      <c r="EN4" s="101">
        <f t="shared" ref="EN4" si="96">RANK(EM4,EM4:EM22,0)</f>
        <v>7</v>
      </c>
      <c r="EO4" s="79">
        <v>6.83</v>
      </c>
      <c r="EP4" s="67">
        <v>8.42</v>
      </c>
      <c r="EQ4" s="80">
        <f t="shared" ref="EQ4" si="97">EP4-EP23</f>
        <v>-2.68</v>
      </c>
      <c r="ER4" s="81">
        <f t="shared" ref="ER4" si="98">EQ4/EQ23</f>
        <v>-0.33</v>
      </c>
      <c r="ES4" s="82">
        <f t="shared" ref="ES4" si="99">RANK(ER4,ER4:ER22,0)</f>
        <v>10</v>
      </c>
      <c r="ET4" s="99">
        <f t="shared" ref="ET4:ET22" si="100">EP4-EO4</f>
        <v>1.59</v>
      </c>
      <c r="EU4" s="99">
        <f t="shared" ref="EU4:EV4" si="101">ET4-ET23</f>
        <v>0.88</v>
      </c>
      <c r="EV4" s="100">
        <f t="shared" si="101"/>
        <v>-1.06</v>
      </c>
      <c r="EW4" s="101">
        <f t="shared" ref="EW4" si="102">RANK(EV4,EV4:EV22,0)</f>
        <v>6</v>
      </c>
      <c r="EX4" s="102">
        <f t="shared" ref="EX4:EX22" si="103">IF(EO4=0,0,(EP4-EO4)/EO4)*100</f>
        <v>23.28</v>
      </c>
      <c r="EY4" s="101">
        <f t="shared" ref="EY4" si="104">RANK(EX4,EX4:EX22,0)</f>
        <v>7</v>
      </c>
      <c r="EZ4" s="79">
        <v>0</v>
      </c>
      <c r="FA4" s="67">
        <v>0</v>
      </c>
      <c r="FB4" s="80">
        <f t="shared" ref="FB4" si="105">FA4-FA23</f>
        <v>-0.56000000000000005</v>
      </c>
      <c r="FC4" s="81">
        <f t="shared" ref="FC4" si="106">FB4/FB23</f>
        <v>-0.51</v>
      </c>
      <c r="FD4" s="82">
        <f t="shared" ref="FD4" si="107">RANK(FC4,FC4:FC22,0)</f>
        <v>6</v>
      </c>
      <c r="FE4" s="99">
        <f t="shared" ref="FE4:FE22" si="108">FA4-EZ4</f>
        <v>0</v>
      </c>
      <c r="FF4" s="99">
        <f t="shared" ref="FF4:FG4" si="109">FE4-FE23</f>
        <v>0.33</v>
      </c>
      <c r="FG4" s="100">
        <f t="shared" si="109"/>
        <v>-1.1100000000000001</v>
      </c>
      <c r="FH4" s="101">
        <f t="shared" ref="FH4" si="110">RANK(FG4,FG4:FG22,0)</f>
        <v>4</v>
      </c>
      <c r="FI4" s="102">
        <f t="shared" ref="FI4:FI22" si="111">IF(EZ4=0,0,(FA4-EZ4)/EZ4)*100</f>
        <v>0</v>
      </c>
      <c r="FJ4" s="101">
        <f t="shared" ref="FJ4" si="112">RANK(FI4,FI4:FI22,0)</f>
        <v>3</v>
      </c>
      <c r="FK4" s="79">
        <v>49978.99</v>
      </c>
      <c r="FL4" s="67">
        <v>50736.84</v>
      </c>
      <c r="FM4" s="80">
        <f t="shared" ref="FM4" si="113">FL4-FL23</f>
        <v>35686.78</v>
      </c>
      <c r="FN4" s="81">
        <f t="shared" ref="FN4" si="114">FM4/FM23</f>
        <v>1.9</v>
      </c>
      <c r="FO4" s="82">
        <f t="shared" ref="FO4" si="115">RANK(FN4,FN4:FN22,0)</f>
        <v>3</v>
      </c>
      <c r="FP4" s="99">
        <f t="shared" ref="FP4:FP22" si="116">FL4-FK4</f>
        <v>757.85</v>
      </c>
      <c r="FQ4" s="99">
        <f t="shared" ref="FQ4:FR4" si="117">FP4-FP23</f>
        <v>886.5</v>
      </c>
      <c r="FR4" s="100">
        <f t="shared" si="117"/>
        <v>-2627.64</v>
      </c>
      <c r="FS4" s="101">
        <f t="shared" ref="FS4" si="118">RANK(FR4,FR4:FR22,0)</f>
        <v>8</v>
      </c>
      <c r="FT4" s="102">
        <f t="shared" ref="FT4:FT22" si="119">IF(FK4=0,0,(FL4-FK4)/FK4)*100</f>
        <v>1.52</v>
      </c>
      <c r="FU4" s="101">
        <f t="shared" ref="FU4" si="120">RANK(FT4,FT4:FT22,0)</f>
        <v>11</v>
      </c>
      <c r="FV4" s="79">
        <v>2</v>
      </c>
      <c r="FW4" s="67">
        <v>0</v>
      </c>
      <c r="FX4" s="80">
        <f t="shared" ref="FX4" si="121">FW4-FW23</f>
        <v>-3.58</v>
      </c>
      <c r="FY4" s="81">
        <f t="shared" ref="FY4" si="122">FX4/FX23</f>
        <v>-1.17</v>
      </c>
      <c r="FZ4" s="82">
        <f t="shared" ref="FZ4" si="123">RANK(FY4,FY4:FY22,0)</f>
        <v>15</v>
      </c>
      <c r="GA4" s="99">
        <f t="shared" ref="GA4:GA22" si="124">FW4-FV4</f>
        <v>-2</v>
      </c>
      <c r="GB4" s="99">
        <f t="shared" ref="GB4:GC4" si="125">GA4-GA23</f>
        <v>-0.79</v>
      </c>
      <c r="GC4" s="100">
        <f t="shared" si="125"/>
        <v>-3.72</v>
      </c>
      <c r="GD4" s="101">
        <f t="shared" ref="GD4" si="126">RANK(GC4,GC4:GC22,0)</f>
        <v>13</v>
      </c>
      <c r="GE4" s="102">
        <f t="shared" ref="GE4:GE22" si="127">IF(FV4=0,0,(FW4-FV4)/FV4)*100</f>
        <v>-100</v>
      </c>
      <c r="GF4" s="101">
        <f t="shared" ref="GF4" si="128">RANK(GE4,GE4:GE22,0)</f>
        <v>15</v>
      </c>
      <c r="GG4" s="79">
        <v>35000</v>
      </c>
      <c r="GH4" s="67">
        <v>0</v>
      </c>
      <c r="GI4" s="80">
        <f t="shared" ref="GI4" si="129">GH4-GH23</f>
        <v>-1681171.05</v>
      </c>
      <c r="GJ4" s="81">
        <f t="shared" ref="GJ4" si="130">GI4/GI23</f>
        <v>-0.68</v>
      </c>
      <c r="GK4" s="82">
        <f t="shared" ref="GK4" si="131">RANK(GJ4,GJ4:GJ22,0)</f>
        <v>15</v>
      </c>
      <c r="GL4" s="99">
        <f t="shared" ref="GL4:GL22" si="132">GH4-GG4</f>
        <v>-35000</v>
      </c>
      <c r="GM4" s="99">
        <f t="shared" ref="GM4:GN4" si="133">GL4-GL23</f>
        <v>340850.95</v>
      </c>
      <c r="GN4" s="100">
        <f t="shared" si="133"/>
        <v>-2258268.29</v>
      </c>
      <c r="GO4" s="101">
        <f t="shared" ref="GO4" si="134">RANK(GN4,GN4:GN22,0)</f>
        <v>9</v>
      </c>
      <c r="GP4" s="102">
        <f t="shared" ref="GP4:GP22" si="135">IF(GG4=0,0,(GH4-GG4)/GG4)*100</f>
        <v>-100</v>
      </c>
      <c r="GQ4" s="101">
        <f t="shared" ref="GQ4" si="136">RANK(GP4,GP4:GP22,0)</f>
        <v>15</v>
      </c>
      <c r="GR4" s="112">
        <v>9</v>
      </c>
      <c r="GS4" s="113">
        <v>17</v>
      </c>
      <c r="GT4" s="114">
        <f t="shared" ref="GT4" si="137">GS4-GS23</f>
        <v>10.95</v>
      </c>
      <c r="GU4" s="115">
        <f t="shared" ref="GU4" si="138">GT4/GT23</f>
        <v>2.3199999999999998</v>
      </c>
      <c r="GV4" s="116">
        <f>RANK(GU4,GU4:GU22,1)</f>
        <v>19</v>
      </c>
      <c r="GW4" s="117">
        <f t="shared" ref="GW4:GW22" si="139">GS4-GR4</f>
        <v>8</v>
      </c>
      <c r="GX4" s="117">
        <f t="shared" ref="GX4:GY4" si="140">GW4-GW23</f>
        <v>8.32</v>
      </c>
      <c r="GY4" s="118">
        <f t="shared" si="140"/>
        <v>3.65</v>
      </c>
      <c r="GZ4" s="119">
        <f>RANK(GY4,GY4:GY22,1)</f>
        <v>18</v>
      </c>
      <c r="HA4" s="120">
        <f t="shared" ref="HA4:HA22" si="141">IF(GR4=0,0,(GS4-GR4)/GR4)*100</f>
        <v>88.89</v>
      </c>
      <c r="HB4" s="119">
        <f>RANK(HA4,HA4:HA22,1)</f>
        <v>17</v>
      </c>
      <c r="HC4" s="79">
        <v>57.52</v>
      </c>
      <c r="HD4" s="67">
        <v>58.85</v>
      </c>
      <c r="HE4" s="80">
        <f t="shared" ref="HE4" si="142">HD4-HD23</f>
        <v>-15.42</v>
      </c>
      <c r="HF4" s="81">
        <f>HE4/HE23</f>
        <v>-1.19</v>
      </c>
      <c r="HG4" s="82">
        <f t="shared" ref="HG4" si="143">RANK(HF4,HF4:HF22,0)</f>
        <v>17</v>
      </c>
      <c r="HH4" s="99">
        <f t="shared" ref="HH4:HH22" si="144">HD4-HC4</f>
        <v>1.33</v>
      </c>
      <c r="HI4" s="99">
        <f t="shared" ref="HI4:HJ4" si="145">HH4-HH23</f>
        <v>-4.8899999999999997</v>
      </c>
      <c r="HJ4" s="100">
        <f t="shared" si="145"/>
        <v>-13.47</v>
      </c>
      <c r="HK4" s="101">
        <f t="shared" ref="HK4" si="146">RANK(HJ4,HJ4:HJ22,0)</f>
        <v>15</v>
      </c>
      <c r="HL4" s="102">
        <f t="shared" ref="HL4:HL22" si="147">IF(HC4=0,0,(HD4-HC4)/HC4)*100</f>
        <v>2.31</v>
      </c>
      <c r="HM4" s="101">
        <f t="shared" ref="HM4" si="148">RANK(HL4,HL4:HL22,0)</f>
        <v>15</v>
      </c>
      <c r="HN4" s="79">
        <v>73.56</v>
      </c>
      <c r="HO4" s="67">
        <v>74.069999999999993</v>
      </c>
      <c r="HP4" s="80">
        <f t="shared" ref="HP4" si="149">HO4-HO23</f>
        <v>-3.64</v>
      </c>
      <c r="HQ4" s="81">
        <f>HP4/HP23</f>
        <v>-0.24</v>
      </c>
      <c r="HR4" s="82">
        <f t="shared" ref="HR4" si="150">RANK(HQ4,HQ4:HQ22,0)</f>
        <v>11</v>
      </c>
      <c r="HS4" s="99">
        <f t="shared" ref="HS4:HS22" si="151">HO4-HN4</f>
        <v>0.51</v>
      </c>
      <c r="HT4" s="99">
        <f t="shared" ref="HT4:HU4" si="152">HS4-HS23</f>
        <v>-4.5999999999999996</v>
      </c>
      <c r="HU4" s="100">
        <f t="shared" si="152"/>
        <v>-10.7</v>
      </c>
      <c r="HV4" s="101">
        <f t="shared" ref="HV4" si="153">RANK(HU4,HU4:HU22,0)</f>
        <v>18</v>
      </c>
      <c r="HW4" s="102">
        <f t="shared" ref="HW4:HW22" si="154">IF(HN4=0,0,(HO4-HN4)/HN4)*100</f>
        <v>0.69</v>
      </c>
      <c r="HX4" s="101">
        <f t="shared" ref="HX4" si="155">RANK(HW4,HW4:HW22,0)</f>
        <v>17</v>
      </c>
      <c r="HY4" s="156">
        <f>SUM(F4,Q4,AB4,AM4,AX4,BI4,BT4,CE4,CP4,DA4,DL4,DW4,EH4,ES4,FD4,FO4,FZ4,GK4,GV4,HG4,HR4)</f>
        <v>237</v>
      </c>
      <c r="HZ4" s="150">
        <f>RANK(HY4,HY4:HY22,1)</f>
        <v>18</v>
      </c>
      <c r="IA4" s="157">
        <f>SUM(J4,U4,AF4,AQ4,BB4,BM4,BX4,CI4,CT4,DE4,DP4,EA4,EL4,EW4,FH4,FS4,GD4,GO4,GZ4,HK4,HV4)</f>
        <v>220</v>
      </c>
      <c r="IB4" s="150">
        <f>RANK(IA4,IA4:IA22,1)</f>
        <v>18</v>
      </c>
      <c r="IC4" s="157">
        <f>SUM(L4,W4,AH4,AS4,BD4,BO4,BZ4,CK4,CV4,DG4,DR4,EC4,EN4,EY4,FJ4,FU4,GF4,GQ4,HB4,HM4,HX4)</f>
        <v>221</v>
      </c>
      <c r="ID4" s="149">
        <f>RANK(IC4,IC4:IC22,1)</f>
        <v>17</v>
      </c>
      <c r="IE4" s="150">
        <f>SUM(HZ4,IB4,ID4)</f>
        <v>53</v>
      </c>
      <c r="IF4" s="151">
        <f>RANK(IE4,IE4:IE22,1)</f>
        <v>19</v>
      </c>
      <c r="IG4" s="167" t="s">
        <v>20</v>
      </c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  <c r="IW4" s="69"/>
      <c r="IX4" s="69"/>
      <c r="IY4" s="69"/>
      <c r="IZ4" s="69"/>
      <c r="JA4" s="69"/>
      <c r="JB4" s="69"/>
      <c r="JC4" s="69"/>
      <c r="JD4" s="69"/>
      <c r="JE4" s="69"/>
      <c r="JF4" s="69"/>
      <c r="JG4" s="69"/>
      <c r="JH4" s="69"/>
      <c r="JI4" s="69"/>
      <c r="JJ4" s="69"/>
      <c r="JK4" s="69"/>
      <c r="JL4" s="69"/>
      <c r="JM4" s="69"/>
      <c r="JN4" s="69"/>
      <c r="JO4" s="69"/>
      <c r="JP4" s="69"/>
      <c r="JQ4" s="69"/>
      <c r="JR4" s="69"/>
      <c r="JS4" s="69"/>
      <c r="JT4" s="69"/>
      <c r="JU4" s="69"/>
      <c r="JV4" s="69"/>
      <c r="JW4" s="69"/>
      <c r="JX4" s="69"/>
      <c r="JY4" s="69"/>
      <c r="JZ4" s="69"/>
      <c r="KA4" s="69"/>
      <c r="KB4" s="69"/>
      <c r="KC4" s="69"/>
      <c r="KD4" s="69"/>
      <c r="KE4" s="69"/>
      <c r="KF4" s="69"/>
      <c r="KG4" s="69"/>
      <c r="KH4" s="69"/>
      <c r="KI4" s="69"/>
      <c r="KJ4" s="69"/>
      <c r="KK4" s="69"/>
      <c r="KL4" s="69"/>
      <c r="KM4" s="69"/>
      <c r="KN4" s="69"/>
      <c r="KO4" s="69"/>
      <c r="KP4" s="69"/>
      <c r="KQ4" s="69"/>
      <c r="KR4" s="69"/>
      <c r="KS4" s="69"/>
      <c r="KT4" s="69"/>
      <c r="KU4" s="69"/>
      <c r="KV4" s="69"/>
      <c r="KW4" s="69"/>
      <c r="KX4" s="69"/>
      <c r="KY4" s="69"/>
      <c r="KZ4" s="69"/>
      <c r="LA4" s="69"/>
      <c r="LB4" s="69"/>
      <c r="LC4" s="69"/>
      <c r="LD4" s="69"/>
      <c r="LE4" s="69"/>
      <c r="LF4" s="69"/>
      <c r="LG4" s="69"/>
      <c r="LH4" s="69"/>
      <c r="LI4" s="69"/>
      <c r="LJ4" s="69"/>
      <c r="LK4" s="69"/>
      <c r="LL4" s="69"/>
      <c r="LM4" s="69"/>
      <c r="LN4" s="69"/>
      <c r="LO4" s="69"/>
      <c r="LP4" s="69"/>
      <c r="LQ4" s="69"/>
      <c r="LR4" s="69"/>
      <c r="LS4" s="69"/>
      <c r="LT4" s="69"/>
      <c r="LU4" s="69"/>
      <c r="LV4" s="69"/>
      <c r="LW4" s="69"/>
      <c r="LX4" s="69"/>
      <c r="LY4" s="69"/>
      <c r="LZ4" s="69"/>
      <c r="MA4" s="69"/>
      <c r="MB4" s="69"/>
      <c r="MC4" s="69"/>
      <c r="MD4" s="69"/>
      <c r="ME4" s="69"/>
      <c r="MF4" s="69"/>
      <c r="MG4" s="69"/>
      <c r="MH4" s="69"/>
      <c r="MI4" s="69"/>
      <c r="MJ4" s="69"/>
      <c r="MK4" s="69"/>
      <c r="ML4" s="69"/>
      <c r="MM4" s="69"/>
      <c r="MN4" s="69"/>
      <c r="MO4" s="69"/>
      <c r="MP4" s="69"/>
      <c r="MQ4" s="69"/>
      <c r="MR4" s="69"/>
      <c r="MS4" s="69"/>
      <c r="MT4" s="69"/>
      <c r="MU4" s="69"/>
      <c r="MV4" s="69"/>
    </row>
    <row r="5" spans="1:360" s="84" customFormat="1" x14ac:dyDescent="0.2">
      <c r="A5" s="76" t="s">
        <v>21</v>
      </c>
      <c r="B5" s="85">
        <v>74.099999999999994</v>
      </c>
      <c r="C5" s="86">
        <v>74.209999999999994</v>
      </c>
      <c r="D5" s="87">
        <f>C5-C23</f>
        <v>-14.15</v>
      </c>
      <c r="E5" s="88">
        <f>D5/D23</f>
        <v>-1.85</v>
      </c>
      <c r="F5" s="89">
        <f>RANK(E5,E4:E22,0)</f>
        <v>19</v>
      </c>
      <c r="G5" s="103">
        <f t="shared" si="0"/>
        <v>0.11</v>
      </c>
      <c r="H5" s="103">
        <f>G5-G23</f>
        <v>0.01</v>
      </c>
      <c r="I5" s="104">
        <f>H5-H23</f>
        <v>-0.1</v>
      </c>
      <c r="J5" s="105">
        <f>RANK(I5,I4:I22,0)</f>
        <v>5</v>
      </c>
      <c r="K5" s="102">
        <f t="shared" si="1"/>
        <v>0.15</v>
      </c>
      <c r="L5" s="105">
        <f>RANK(K5,K4:K22,0)</f>
        <v>5</v>
      </c>
      <c r="M5" s="85">
        <v>3959.4</v>
      </c>
      <c r="N5" s="86">
        <v>2409</v>
      </c>
      <c r="O5" s="87">
        <f t="shared" ref="O5" si="156">N5-N23</f>
        <v>876.5</v>
      </c>
      <c r="P5" s="88">
        <f t="shared" ref="P5" si="157">O5/O23</f>
        <v>0.89</v>
      </c>
      <c r="Q5" s="89">
        <f t="shared" ref="Q5" si="158">RANK(P5,P4:P22,0)</f>
        <v>5</v>
      </c>
      <c r="R5" s="103">
        <f t="shared" si="5"/>
        <v>-1550.4</v>
      </c>
      <c r="S5" s="103">
        <f t="shared" ref="S5:T5" si="159">R5-R23</f>
        <v>-1183.98</v>
      </c>
      <c r="T5" s="104">
        <f t="shared" si="159"/>
        <v>-1840.22</v>
      </c>
      <c r="U5" s="105">
        <f t="shared" ref="U5" si="160">RANK(T5,T4:T22,0)</f>
        <v>18</v>
      </c>
      <c r="V5" s="102">
        <f t="shared" si="8"/>
        <v>-39.159999999999997</v>
      </c>
      <c r="W5" s="105">
        <f t="shared" ref="W5" si="161">RANK(V5,V4:V22,0)</f>
        <v>15</v>
      </c>
      <c r="X5" s="85">
        <v>32.340000000000003</v>
      </c>
      <c r="Y5" s="86">
        <v>33.880000000000003</v>
      </c>
      <c r="Z5" s="87">
        <f t="shared" ref="Z5" si="162">Y5-Y23</f>
        <v>6.27</v>
      </c>
      <c r="AA5" s="88">
        <f t="shared" ref="AA5" si="163">Z5/Z23</f>
        <v>1.5</v>
      </c>
      <c r="AB5" s="89">
        <f t="shared" ref="AB5" si="164">RANK(AA5,AA4:AA22,0)</f>
        <v>2</v>
      </c>
      <c r="AC5" s="103">
        <f t="shared" si="13"/>
        <v>1.54</v>
      </c>
      <c r="AD5" s="103">
        <f t="shared" ref="AD5:AE5" si="165">AC5-AC23</f>
        <v>0.26</v>
      </c>
      <c r="AE5" s="104">
        <f t="shared" si="165"/>
        <v>-0.26</v>
      </c>
      <c r="AF5" s="105">
        <f t="shared" ref="AF5" si="166">RANK(AE5,AE4:AE22,0)</f>
        <v>6</v>
      </c>
      <c r="AG5" s="102">
        <f t="shared" si="16"/>
        <v>4.76</v>
      </c>
      <c r="AH5" s="105">
        <f t="shared" ref="AH5" si="167">RANK(AG5,AG4:AG22,0)</f>
        <v>11</v>
      </c>
      <c r="AI5" s="85">
        <v>113.13</v>
      </c>
      <c r="AJ5" s="86">
        <v>120.45</v>
      </c>
      <c r="AK5" s="87">
        <f t="shared" ref="AK5" si="168">AJ5-AJ23</f>
        <v>3.01</v>
      </c>
      <c r="AL5" s="88">
        <f t="shared" ref="AL5" si="169">AK5/AK23</f>
        <v>0.08</v>
      </c>
      <c r="AM5" s="89">
        <f t="shared" ref="AM5" si="170">RANK(AL5,AL4:AL22,0)</f>
        <v>4</v>
      </c>
      <c r="AN5" s="103">
        <f t="shared" si="21"/>
        <v>7.32</v>
      </c>
      <c r="AO5" s="103">
        <f t="shared" ref="AO5:AP5" si="171">AN5-AN23</f>
        <v>10.59</v>
      </c>
      <c r="AP5" s="104">
        <f t="shared" si="171"/>
        <v>-41.55</v>
      </c>
      <c r="AQ5" s="105">
        <f t="shared" ref="AQ5" si="172">RANK(AP5,AP4:AP22,0)</f>
        <v>4</v>
      </c>
      <c r="AR5" s="102">
        <f t="shared" si="24"/>
        <v>6.47</v>
      </c>
      <c r="AS5" s="105">
        <f t="shared" ref="AS5" si="173">RANK(AR5,AR4:AR22,0)</f>
        <v>5</v>
      </c>
      <c r="AT5" s="85">
        <v>48.1</v>
      </c>
      <c r="AU5" s="86">
        <v>84.7</v>
      </c>
      <c r="AV5" s="87">
        <f t="shared" ref="AV5" si="174">AU5-AU23</f>
        <v>64.64</v>
      </c>
      <c r="AW5" s="88">
        <f t="shared" ref="AW5" si="175">AV5/AV23</f>
        <v>1.86</v>
      </c>
      <c r="AX5" s="89">
        <f t="shared" ref="AX5" si="176">RANK(AW5,AW4:AW22,0)</f>
        <v>3</v>
      </c>
      <c r="AY5" s="103">
        <f t="shared" si="29"/>
        <v>36.6</v>
      </c>
      <c r="AZ5" s="103">
        <f t="shared" ref="AZ5:BA5" si="177">AY5-AY23</f>
        <v>25.87</v>
      </c>
      <c r="BA5" s="104">
        <f t="shared" si="177"/>
        <v>7.0000000000000007E-2</v>
      </c>
      <c r="BB5" s="105">
        <f t="shared" ref="BB5" si="178">RANK(BA5,BA4:BA22,0)</f>
        <v>3</v>
      </c>
      <c r="BC5" s="102">
        <f t="shared" si="32"/>
        <v>76.09</v>
      </c>
      <c r="BD5" s="105">
        <f t="shared" ref="BD5" si="179">RANK(BC5,BC4:BC22,0)</f>
        <v>3</v>
      </c>
      <c r="BE5" s="85">
        <v>91.85</v>
      </c>
      <c r="BF5" s="86">
        <v>91.61</v>
      </c>
      <c r="BG5" s="87">
        <f t="shared" ref="BG5" si="180">BF5-BF23</f>
        <v>2.76</v>
      </c>
      <c r="BH5" s="88">
        <f t="shared" ref="BH5" si="181">BG5/BG23</f>
        <v>0.51</v>
      </c>
      <c r="BI5" s="89">
        <f t="shared" ref="BI5" si="182">RANK(BH5,BH4:BH22,0)</f>
        <v>7</v>
      </c>
      <c r="BJ5" s="103">
        <f t="shared" si="37"/>
        <v>-0.24</v>
      </c>
      <c r="BK5" s="103">
        <f t="shared" ref="BK5:BL5" si="183">BJ5-BJ23</f>
        <v>0.48</v>
      </c>
      <c r="BL5" s="104">
        <f t="shared" si="183"/>
        <v>-4</v>
      </c>
      <c r="BM5" s="105">
        <f t="shared" ref="BM5" si="184">RANK(BL5,BL4:BL22,0)</f>
        <v>12</v>
      </c>
      <c r="BN5" s="102">
        <f t="shared" si="40"/>
        <v>-0.26</v>
      </c>
      <c r="BO5" s="105">
        <f t="shared" ref="BO5" si="185">RANK(BN5,BN4:BN22,0)</f>
        <v>12</v>
      </c>
      <c r="BP5" s="85">
        <v>2.52</v>
      </c>
      <c r="BQ5" s="86">
        <v>2.5</v>
      </c>
      <c r="BR5" s="87">
        <f t="shared" ref="BR5" si="186">BQ5-BQ23</f>
        <v>1.0900000000000001</v>
      </c>
      <c r="BS5" s="88">
        <f t="shared" ref="BS5" si="187">BR5/BR23</f>
        <v>1.28</v>
      </c>
      <c r="BT5" s="89">
        <f t="shared" ref="BT5" si="188">RANK(BS5,BS4:BS22,0)</f>
        <v>2</v>
      </c>
      <c r="BU5" s="103">
        <f t="shared" si="45"/>
        <v>-0.02</v>
      </c>
      <c r="BV5" s="103">
        <f t="shared" ref="BV5:BW5" si="189">BU5-BU23</f>
        <v>0.27</v>
      </c>
      <c r="BW5" s="104">
        <f t="shared" si="189"/>
        <v>-0.84</v>
      </c>
      <c r="BX5" s="105">
        <f t="shared" ref="BX5" si="190">RANK(BW5,BW4:BW22,0)</f>
        <v>10</v>
      </c>
      <c r="BY5" s="102">
        <f t="shared" si="48"/>
        <v>-0.79</v>
      </c>
      <c r="BZ5" s="105">
        <f t="shared" ref="BZ5" si="191">RANK(BY5,BY4:BY22,0)</f>
        <v>8</v>
      </c>
      <c r="CA5" s="85">
        <v>100.08</v>
      </c>
      <c r="CB5" s="86">
        <v>99.52</v>
      </c>
      <c r="CC5" s="87">
        <f t="shared" ref="CC5" si="192">CB5-CB23</f>
        <v>0.3</v>
      </c>
      <c r="CD5" s="88">
        <f t="shared" ref="CD5" si="193">CC5/CC23</f>
        <v>0.26</v>
      </c>
      <c r="CE5" s="89">
        <f t="shared" ref="CE5" si="194">RANK(CD5,CD4:CD22,0)</f>
        <v>7</v>
      </c>
      <c r="CF5" s="103">
        <f t="shared" si="53"/>
        <v>-0.56000000000000005</v>
      </c>
      <c r="CG5" s="103">
        <f t="shared" ref="CG5:CH5" si="195">CF5-CF23</f>
        <v>-2.0699999999999998</v>
      </c>
      <c r="CH5" s="104">
        <f t="shared" si="195"/>
        <v>-9.1300000000000008</v>
      </c>
      <c r="CI5" s="105">
        <f t="shared" ref="CI5" si="196">RANK(CH5,CH4:CH22,0)</f>
        <v>13</v>
      </c>
      <c r="CJ5" s="102">
        <f t="shared" si="56"/>
        <v>-0.56000000000000005</v>
      </c>
      <c r="CK5" s="105">
        <f t="shared" ref="CK5" si="197">RANK(CJ5,CJ4:CJ22,0)</f>
        <v>13</v>
      </c>
      <c r="CL5" s="85">
        <v>19.3</v>
      </c>
      <c r="CM5" s="86">
        <v>17.190000000000001</v>
      </c>
      <c r="CN5" s="87">
        <f t="shared" ref="CN5" si="198">CM5-CM23</f>
        <v>-1.78</v>
      </c>
      <c r="CO5" s="88">
        <f t="shared" ref="CO5" si="199">CN5/CN23</f>
        <v>-0.94</v>
      </c>
      <c r="CP5" s="89">
        <f t="shared" ref="CP5" si="200">RANK(CO5,CO4:CO22,0)</f>
        <v>17</v>
      </c>
      <c r="CQ5" s="103">
        <f t="shared" si="61"/>
        <v>-2.11</v>
      </c>
      <c r="CR5" s="103">
        <f t="shared" ref="CR5:CS5" si="201">CQ5-CQ23</f>
        <v>-2.12</v>
      </c>
      <c r="CS5" s="104">
        <f t="shared" si="201"/>
        <v>-3.13</v>
      </c>
      <c r="CT5" s="105">
        <f t="shared" ref="CT5" si="202">RANK(CS5,CS4:CS22,0)</f>
        <v>19</v>
      </c>
      <c r="CU5" s="102">
        <f t="shared" si="64"/>
        <v>-10.93</v>
      </c>
      <c r="CV5" s="105">
        <f t="shared" ref="CV5" si="203">RANK(CU5,CU4:CU22,0)</f>
        <v>19</v>
      </c>
      <c r="CW5" s="85">
        <v>15</v>
      </c>
      <c r="CX5" s="86">
        <v>13.26</v>
      </c>
      <c r="CY5" s="87">
        <f t="shared" ref="CY5" si="204">CX5-CX23</f>
        <v>-17.89</v>
      </c>
      <c r="CZ5" s="88">
        <f t="shared" ref="CZ5" si="205">CY5/CY23</f>
        <v>-1.1000000000000001</v>
      </c>
      <c r="DA5" s="89">
        <f t="shared" ref="DA5" si="206">RANK(CZ5,CZ4:CZ22,0)</f>
        <v>18</v>
      </c>
      <c r="DB5" s="103">
        <f t="shared" si="69"/>
        <v>-1.74</v>
      </c>
      <c r="DC5" s="103">
        <f t="shared" ref="DC5:DD5" si="207">DB5-DB23</f>
        <v>-1.88</v>
      </c>
      <c r="DD5" s="104">
        <f t="shared" si="207"/>
        <v>-3.55</v>
      </c>
      <c r="DE5" s="105">
        <f t="shared" ref="DE5" si="208">RANK(DD5,DD4:DD22,0)</f>
        <v>18</v>
      </c>
      <c r="DF5" s="102">
        <f t="shared" si="72"/>
        <v>-11.6</v>
      </c>
      <c r="DG5" s="105">
        <f t="shared" ref="DG5" si="209">RANK(DF5,DF4:DF22,0)</f>
        <v>19</v>
      </c>
      <c r="DH5" s="85">
        <v>68.13</v>
      </c>
      <c r="DI5" s="86">
        <v>66.599999999999994</v>
      </c>
      <c r="DJ5" s="87">
        <f t="shared" ref="DJ5" si="210">DI5-DI23</f>
        <v>-13.68</v>
      </c>
      <c r="DK5" s="88">
        <f t="shared" ref="DK5" si="211">DJ5/DJ23</f>
        <v>-0.83</v>
      </c>
      <c r="DL5" s="89">
        <f t="shared" ref="DL5" si="212">RANK(DK5,DK4:DK22,0)</f>
        <v>16</v>
      </c>
      <c r="DM5" s="103">
        <f t="shared" si="77"/>
        <v>-1.53</v>
      </c>
      <c r="DN5" s="103">
        <f t="shared" ref="DN5:DO5" si="213">DM5-DM23</f>
        <v>-1.42</v>
      </c>
      <c r="DO5" s="104">
        <f t="shared" si="213"/>
        <v>-4.24</v>
      </c>
      <c r="DP5" s="105">
        <f t="shared" ref="DP5" si="214">RANK(DO5,DO4:DO22,0)</f>
        <v>18</v>
      </c>
      <c r="DQ5" s="102">
        <f t="shared" si="80"/>
        <v>-2.25</v>
      </c>
      <c r="DR5" s="105">
        <f t="shared" ref="DR5" si="215">RANK(DQ5,DQ4:DQ22,0)</f>
        <v>18</v>
      </c>
      <c r="DS5" s="85">
        <v>0</v>
      </c>
      <c r="DT5" s="86">
        <v>0</v>
      </c>
      <c r="DU5" s="87">
        <f t="shared" ref="DU5" si="216">DT5-DT23</f>
        <v>0</v>
      </c>
      <c r="DV5" s="88">
        <f>IF(DU23=0,0,DU5/DU23)</f>
        <v>0</v>
      </c>
      <c r="DW5" s="89">
        <f t="shared" ref="DW5" si="217">RANK(DV5,DV4:DV22,0)</f>
        <v>1</v>
      </c>
      <c r="DX5" s="103">
        <f t="shared" si="84"/>
        <v>0</v>
      </c>
      <c r="DY5" s="103">
        <f t="shared" ref="DY5:DZ5" si="218">DX5-DX23</f>
        <v>0</v>
      </c>
      <c r="DZ5" s="104">
        <f t="shared" si="218"/>
        <v>0</v>
      </c>
      <c r="EA5" s="105">
        <f t="shared" ref="EA5" si="219">RANK(DZ5,DZ4:DZ22,0)</f>
        <v>1</v>
      </c>
      <c r="EB5" s="102">
        <f t="shared" si="87"/>
        <v>0</v>
      </c>
      <c r="EC5" s="105">
        <f t="shared" ref="EC5" si="220">RANK(EB5,EB4:EB22,0)</f>
        <v>1</v>
      </c>
      <c r="ED5" s="85">
        <v>26.38</v>
      </c>
      <c r="EE5" s="86">
        <v>20.6</v>
      </c>
      <c r="EF5" s="87">
        <f t="shared" ref="EF5" si="221">EE5-EE23</f>
        <v>-15.58</v>
      </c>
      <c r="EG5" s="88">
        <f t="shared" ref="EG5" si="222">EF5/EF23</f>
        <v>-0.76</v>
      </c>
      <c r="EH5" s="89">
        <f t="shared" ref="EH5" si="223">RANK(EG5,EG4:EG22,0)</f>
        <v>14</v>
      </c>
      <c r="EI5" s="103">
        <f t="shared" si="92"/>
        <v>-5.78</v>
      </c>
      <c r="EJ5" s="103">
        <f t="shared" ref="EJ5:EK5" si="224">EI5-EI23</f>
        <v>-1.05</v>
      </c>
      <c r="EK5" s="104">
        <f t="shared" si="224"/>
        <v>-10.9</v>
      </c>
      <c r="EL5" s="105">
        <f t="shared" ref="EL5" si="225">RANK(EK5,EK4:EK22,0)</f>
        <v>13</v>
      </c>
      <c r="EM5" s="102">
        <f t="shared" si="95"/>
        <v>-21.91</v>
      </c>
      <c r="EN5" s="105">
        <f t="shared" ref="EN5" si="226">RANK(EM5,EM4:EM22,0)</f>
        <v>14</v>
      </c>
      <c r="EO5" s="85">
        <v>6.27</v>
      </c>
      <c r="EP5" s="86">
        <v>6.28</v>
      </c>
      <c r="EQ5" s="87">
        <f t="shared" ref="EQ5" si="227">EP5-EP23</f>
        <v>-4.82</v>
      </c>
      <c r="ER5" s="88">
        <f t="shared" ref="ER5" si="228">EQ5/EQ23</f>
        <v>-0.6</v>
      </c>
      <c r="ES5" s="89">
        <f t="shared" ref="ES5" si="229">RANK(ER5,ER4:ER22,0)</f>
        <v>13</v>
      </c>
      <c r="ET5" s="103">
        <f t="shared" si="100"/>
        <v>0.01</v>
      </c>
      <c r="EU5" s="103">
        <f t="shared" ref="EU5:EV5" si="230">ET5-ET23</f>
        <v>-0.7</v>
      </c>
      <c r="EV5" s="104">
        <f t="shared" si="230"/>
        <v>-2.64</v>
      </c>
      <c r="EW5" s="105">
        <f t="shared" ref="EW5" si="231">RANK(EV5,EV4:EV22,0)</f>
        <v>15</v>
      </c>
      <c r="EX5" s="102">
        <f t="shared" si="103"/>
        <v>0.16</v>
      </c>
      <c r="EY5" s="105">
        <f t="shared" ref="EY5" si="232">RANK(EX5,EX4:EX22,0)</f>
        <v>15</v>
      </c>
      <c r="EZ5" s="85">
        <v>1.04</v>
      </c>
      <c r="FA5" s="86">
        <v>1.05</v>
      </c>
      <c r="FB5" s="87">
        <f t="shared" ref="FB5" si="233">FA5-FA23</f>
        <v>0.49</v>
      </c>
      <c r="FC5" s="88">
        <f t="shared" ref="FC5" si="234">FB5/FB23</f>
        <v>0.45</v>
      </c>
      <c r="FD5" s="89">
        <f t="shared" ref="FD5" si="235">RANK(FC5,FC4:FC22,0)</f>
        <v>5</v>
      </c>
      <c r="FE5" s="103">
        <f t="shared" si="108"/>
        <v>0.01</v>
      </c>
      <c r="FF5" s="103">
        <f t="shared" ref="FF5:FG5" si="236">FE5-FE23</f>
        <v>0.34</v>
      </c>
      <c r="FG5" s="104">
        <f t="shared" si="236"/>
        <v>-1.1000000000000001</v>
      </c>
      <c r="FH5" s="105">
        <f t="shared" ref="FH5" si="237">RANK(FG5,FG4:FG22,0)</f>
        <v>3</v>
      </c>
      <c r="FI5" s="102">
        <f t="shared" si="111"/>
        <v>0.96</v>
      </c>
      <c r="FJ5" s="105">
        <f t="shared" ref="FJ5" si="238">RANK(FI5,FI4:FI22,0)</f>
        <v>2</v>
      </c>
      <c r="FK5" s="85">
        <v>10324.41</v>
      </c>
      <c r="FL5" s="86">
        <v>11235.6</v>
      </c>
      <c r="FM5" s="87">
        <f t="shared" ref="FM5" si="239">FL5-FL23</f>
        <v>-3814.46</v>
      </c>
      <c r="FN5" s="88">
        <f t="shared" ref="FN5" si="240">FM5/FM23</f>
        <v>-0.2</v>
      </c>
      <c r="FO5" s="89">
        <f t="shared" ref="FO5" si="241">RANK(FN5,FN4:FN22,0)</f>
        <v>7</v>
      </c>
      <c r="FP5" s="103">
        <f t="shared" si="116"/>
        <v>911.19</v>
      </c>
      <c r="FQ5" s="103">
        <f t="shared" ref="FQ5:FR5" si="242">FP5-FP23</f>
        <v>1039.8399999999999</v>
      </c>
      <c r="FR5" s="104">
        <f t="shared" si="242"/>
        <v>-2474.3000000000002</v>
      </c>
      <c r="FS5" s="105">
        <f t="shared" ref="FS5" si="243">RANK(FR5,FR4:FR22,0)</f>
        <v>5</v>
      </c>
      <c r="FT5" s="102">
        <f t="shared" si="119"/>
        <v>8.83</v>
      </c>
      <c r="FU5" s="105">
        <f t="shared" ref="FU5" si="244">RANK(FT5,FT4:FT22,0)</f>
        <v>8</v>
      </c>
      <c r="FV5" s="85">
        <v>4</v>
      </c>
      <c r="FW5" s="86">
        <v>6</v>
      </c>
      <c r="FX5" s="87">
        <f t="shared" ref="FX5" si="245">FW5-FW23</f>
        <v>2.42</v>
      </c>
      <c r="FY5" s="88">
        <f t="shared" ref="FY5" si="246">FX5/FX23</f>
        <v>0.79</v>
      </c>
      <c r="FZ5" s="89">
        <f t="shared" ref="FZ5" si="247">RANK(FY5,FY4:FY22,0)</f>
        <v>3</v>
      </c>
      <c r="GA5" s="103">
        <f t="shared" si="124"/>
        <v>2</v>
      </c>
      <c r="GB5" s="103">
        <f t="shared" ref="GB5:GC5" si="248">GA5-GA23</f>
        <v>3.21</v>
      </c>
      <c r="GC5" s="104">
        <f t="shared" si="248"/>
        <v>0.28000000000000003</v>
      </c>
      <c r="GD5" s="105">
        <f t="shared" ref="GD5" si="249">RANK(GC5,GC4:GC22,0)</f>
        <v>2</v>
      </c>
      <c r="GE5" s="102">
        <f t="shared" si="127"/>
        <v>50</v>
      </c>
      <c r="GF5" s="105">
        <f t="shared" ref="GF5" si="250">RANK(GE5,GE4:GE22,0)</f>
        <v>3</v>
      </c>
      <c r="GG5" s="85">
        <v>3060200</v>
      </c>
      <c r="GH5" s="86">
        <v>4430000</v>
      </c>
      <c r="GI5" s="87">
        <f t="shared" ref="GI5" si="251">GH5-GH23</f>
        <v>2748828.95</v>
      </c>
      <c r="GJ5" s="88">
        <f t="shared" ref="GJ5" si="252">GI5/GI23</f>
        <v>1.1200000000000001</v>
      </c>
      <c r="GK5" s="89">
        <f t="shared" ref="GK5" si="253">RANK(GJ5,GJ4:GJ22,0)</f>
        <v>3</v>
      </c>
      <c r="GL5" s="103">
        <f t="shared" si="132"/>
        <v>1369800</v>
      </c>
      <c r="GM5" s="103">
        <f t="shared" ref="GM5:GN5" si="254">GL5-GL23</f>
        <v>1745650.95</v>
      </c>
      <c r="GN5" s="104">
        <f t="shared" si="254"/>
        <v>-853468.29</v>
      </c>
      <c r="GO5" s="105">
        <f t="shared" ref="GO5" si="255">RANK(GN5,GN4:GN22,0)</f>
        <v>3</v>
      </c>
      <c r="GP5" s="102">
        <f t="shared" si="135"/>
        <v>44.76</v>
      </c>
      <c r="GQ5" s="105">
        <f t="shared" ref="GQ5" si="256">RANK(GP5,GP4:GP22,0)</f>
        <v>5</v>
      </c>
      <c r="GR5" s="121">
        <v>3</v>
      </c>
      <c r="GS5" s="122">
        <v>8</v>
      </c>
      <c r="GT5" s="123">
        <f t="shared" ref="GT5" si="257">GS5-GS23</f>
        <v>1.95</v>
      </c>
      <c r="GU5" s="124">
        <f t="shared" ref="GU5" si="258">GT5/GT23</f>
        <v>0.41</v>
      </c>
      <c r="GV5" s="125">
        <f>RANK(GU5,GU4:GU22,1)</f>
        <v>11</v>
      </c>
      <c r="GW5" s="126">
        <f t="shared" si="139"/>
        <v>5</v>
      </c>
      <c r="GX5" s="126">
        <f t="shared" ref="GX5:GY5" si="259">GW5-GW23</f>
        <v>5.32</v>
      </c>
      <c r="GY5" s="127">
        <f t="shared" si="259"/>
        <v>0.65</v>
      </c>
      <c r="GZ5" s="128">
        <f>RANK(GY5,GY4:GY22,1)</f>
        <v>17</v>
      </c>
      <c r="HA5" s="120">
        <f t="shared" si="141"/>
        <v>166.67</v>
      </c>
      <c r="HB5" s="128">
        <f>RANK(HA5,HA4:HA22,1)</f>
        <v>18</v>
      </c>
      <c r="HC5" s="85">
        <v>74.56</v>
      </c>
      <c r="HD5" s="86">
        <v>80.44</v>
      </c>
      <c r="HE5" s="87">
        <f t="shared" ref="HE5" si="260">HD5-HD23</f>
        <v>6.17</v>
      </c>
      <c r="HF5" s="88">
        <f t="shared" ref="HF5" si="261">HE5/HE23</f>
        <v>0.47</v>
      </c>
      <c r="HG5" s="89">
        <f t="shared" ref="HG5" si="262">RANK(HF5,HF4:HF22,0)</f>
        <v>7</v>
      </c>
      <c r="HH5" s="103">
        <f t="shared" si="144"/>
        <v>5.88</v>
      </c>
      <c r="HI5" s="103">
        <f t="shared" ref="HI5:HJ5" si="263">HH5-HH23</f>
        <v>-0.34</v>
      </c>
      <c r="HJ5" s="104">
        <f t="shared" si="263"/>
        <v>-8.92</v>
      </c>
      <c r="HK5" s="105">
        <f t="shared" ref="HK5" si="264">RANK(HJ5,HJ4:HJ22,0)</f>
        <v>7</v>
      </c>
      <c r="HL5" s="102">
        <f t="shared" si="147"/>
        <v>7.89</v>
      </c>
      <c r="HM5" s="105">
        <f t="shared" ref="HM5" si="265">RANK(HL5,HL4:HL22,0)</f>
        <v>9</v>
      </c>
      <c r="HN5" s="85">
        <v>94.87</v>
      </c>
      <c r="HO5" s="86">
        <v>96.89</v>
      </c>
      <c r="HP5" s="87">
        <f t="shared" ref="HP5" si="266">HO5-HO23</f>
        <v>19.18</v>
      </c>
      <c r="HQ5" s="88">
        <f t="shared" ref="HQ5" si="267">HP5/HP23</f>
        <v>1.24</v>
      </c>
      <c r="HR5" s="89">
        <f t="shared" ref="HR5" si="268">RANK(HQ5,HQ4:HQ22,0)</f>
        <v>3</v>
      </c>
      <c r="HS5" s="103">
        <f t="shared" si="151"/>
        <v>2.02</v>
      </c>
      <c r="HT5" s="103">
        <f t="shared" ref="HT5:HU5" si="269">HS5-HS23</f>
        <v>-3.09</v>
      </c>
      <c r="HU5" s="104">
        <f t="shared" si="269"/>
        <v>-9.19</v>
      </c>
      <c r="HV5" s="105">
        <f t="shared" ref="HV5" si="270">RANK(HU5,HU4:HU22,0)</f>
        <v>10</v>
      </c>
      <c r="HW5" s="102">
        <f t="shared" si="154"/>
        <v>2.13</v>
      </c>
      <c r="HX5" s="105">
        <f t="shared" ref="HX5" si="271">RANK(HW5,HW4:HW22,0)</f>
        <v>10</v>
      </c>
      <c r="HY5" s="158">
        <f t="shared" ref="HY5:HY22" si="272">SUM(F5,Q5,AB5,AM5,AX5,BI5,BT5,CE5,CP5,DA5,DL5,DW5,EH5,ES5,FD5,FO5,FZ5,GK5,GV5,HG5,HR5)</f>
        <v>167</v>
      </c>
      <c r="HZ5" s="159">
        <f>RANK(HY5,HY4:HY22,1)</f>
        <v>3</v>
      </c>
      <c r="IA5" s="160">
        <f t="shared" ref="IA5:IA22" si="273">SUM(J5,U5,AF5,AQ5,BB5,BM5,BX5,CI5,CT5,DE5,DP5,EA5,EL5,EW5,FH5,FS5,GD5,GO5,GZ5,HK5,HV5)</f>
        <v>202</v>
      </c>
      <c r="IB5" s="159">
        <f>RANK(IA5,IA4:IA22,1)</f>
        <v>12</v>
      </c>
      <c r="IC5" s="160">
        <f t="shared" ref="IC5:IC22" si="274">SUM(L5,W5,AH5,AS5,BD5,BO5,BZ5,CK5,CV5,DG5,DR5,EC5,EN5,EY5,FJ5,FU5,GF5,GQ5,HB5,HM5,HX5)</f>
        <v>213</v>
      </c>
      <c r="ID5" s="152">
        <f>RANK(IC5,IC4:IC22,1)</f>
        <v>14</v>
      </c>
      <c r="IE5" s="159">
        <f t="shared" ref="IE5:IE22" si="275">SUM(HZ5,IB5,ID5)</f>
        <v>29</v>
      </c>
      <c r="IF5" s="153">
        <f>RANK(IE5,IE4:IE22,1)</f>
        <v>11</v>
      </c>
      <c r="IG5" s="168" t="s">
        <v>21</v>
      </c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  <c r="IU5" s="69"/>
      <c r="IV5" s="69"/>
      <c r="IW5" s="69"/>
      <c r="IX5" s="69"/>
      <c r="IY5" s="69"/>
      <c r="IZ5" s="69"/>
      <c r="JA5" s="69"/>
      <c r="JB5" s="69"/>
      <c r="JC5" s="69"/>
      <c r="JD5" s="69"/>
      <c r="JE5" s="69"/>
      <c r="JF5" s="69"/>
      <c r="JG5" s="69"/>
      <c r="JH5" s="69"/>
      <c r="JI5" s="69"/>
      <c r="JJ5" s="69"/>
      <c r="JK5" s="69"/>
      <c r="JL5" s="69"/>
      <c r="JM5" s="69"/>
      <c r="JN5" s="69"/>
      <c r="JO5" s="69"/>
      <c r="JP5" s="69"/>
      <c r="JQ5" s="69"/>
      <c r="JR5" s="69"/>
      <c r="JS5" s="69"/>
      <c r="JT5" s="69"/>
      <c r="JU5" s="69"/>
      <c r="JV5" s="69"/>
      <c r="JW5" s="69"/>
      <c r="JX5" s="69"/>
      <c r="JY5" s="69"/>
      <c r="JZ5" s="69"/>
      <c r="KA5" s="69"/>
      <c r="KB5" s="69"/>
      <c r="KC5" s="69"/>
      <c r="KD5" s="69"/>
      <c r="KE5" s="69"/>
      <c r="KF5" s="69"/>
      <c r="KG5" s="69"/>
      <c r="KH5" s="69"/>
      <c r="KI5" s="69"/>
      <c r="KJ5" s="69"/>
      <c r="KK5" s="69"/>
      <c r="KL5" s="69"/>
      <c r="KM5" s="69"/>
      <c r="KN5" s="69"/>
      <c r="KO5" s="69"/>
      <c r="KP5" s="69"/>
      <c r="KQ5" s="69"/>
      <c r="KR5" s="69"/>
      <c r="KS5" s="69"/>
      <c r="KT5" s="69"/>
      <c r="KU5" s="69"/>
      <c r="KV5" s="69"/>
      <c r="KW5" s="69"/>
      <c r="KX5" s="69"/>
      <c r="KY5" s="69"/>
      <c r="KZ5" s="69"/>
      <c r="LA5" s="69"/>
      <c r="LB5" s="69"/>
      <c r="LC5" s="69"/>
      <c r="LD5" s="69"/>
      <c r="LE5" s="69"/>
      <c r="LF5" s="69"/>
      <c r="LG5" s="69"/>
      <c r="LH5" s="69"/>
      <c r="LI5" s="69"/>
      <c r="LJ5" s="69"/>
      <c r="LK5" s="69"/>
      <c r="LL5" s="69"/>
      <c r="LM5" s="69"/>
      <c r="LN5" s="69"/>
      <c r="LO5" s="69"/>
      <c r="LP5" s="69"/>
      <c r="LQ5" s="69"/>
      <c r="LR5" s="69"/>
      <c r="LS5" s="69"/>
      <c r="LT5" s="69"/>
      <c r="LU5" s="69"/>
      <c r="LV5" s="69"/>
      <c r="LW5" s="69"/>
      <c r="LX5" s="69"/>
      <c r="LY5" s="69"/>
      <c r="LZ5" s="69"/>
      <c r="MA5" s="69"/>
      <c r="MB5" s="69"/>
      <c r="MC5" s="69"/>
      <c r="MD5" s="69"/>
      <c r="ME5" s="69"/>
      <c r="MF5" s="69"/>
      <c r="MG5" s="69"/>
      <c r="MH5" s="69"/>
      <c r="MI5" s="69"/>
      <c r="MJ5" s="69"/>
      <c r="MK5" s="69"/>
      <c r="ML5" s="69"/>
      <c r="MM5" s="69"/>
      <c r="MN5" s="69"/>
      <c r="MO5" s="69"/>
      <c r="MP5" s="69"/>
      <c r="MQ5" s="69"/>
      <c r="MR5" s="69"/>
      <c r="MS5" s="69"/>
      <c r="MT5" s="69"/>
      <c r="MU5" s="69"/>
      <c r="MV5" s="69"/>
    </row>
    <row r="6" spans="1:360" s="84" customFormat="1" x14ac:dyDescent="0.2">
      <c r="A6" s="76" t="s">
        <v>22</v>
      </c>
      <c r="B6" s="92">
        <v>77.84</v>
      </c>
      <c r="C6" s="90">
        <v>77.84</v>
      </c>
      <c r="D6" s="87">
        <f>C6-C23</f>
        <v>-10.52</v>
      </c>
      <c r="E6" s="88">
        <f>D6/D23</f>
        <v>-1.38</v>
      </c>
      <c r="F6" s="89">
        <f>RANK(E6,E4:E22,0)</f>
        <v>17</v>
      </c>
      <c r="G6" s="103">
        <f t="shared" si="0"/>
        <v>0</v>
      </c>
      <c r="H6" s="103">
        <f>G6-G23</f>
        <v>-0.1</v>
      </c>
      <c r="I6" s="104">
        <f>H6-H23</f>
        <v>-0.21</v>
      </c>
      <c r="J6" s="105">
        <f>RANK(I6,I4:I22,0)</f>
        <v>13</v>
      </c>
      <c r="K6" s="102">
        <f t="shared" si="1"/>
        <v>0</v>
      </c>
      <c r="L6" s="105">
        <f>RANK(K6,K4:K22,0)</f>
        <v>13</v>
      </c>
      <c r="M6" s="92">
        <v>980</v>
      </c>
      <c r="N6" s="90">
        <v>685.9</v>
      </c>
      <c r="O6" s="87">
        <f t="shared" ref="O6" si="276">N6-N23</f>
        <v>-846.6</v>
      </c>
      <c r="P6" s="88">
        <f t="shared" ref="P6" si="277">O6/O23</f>
        <v>-0.86</v>
      </c>
      <c r="Q6" s="89">
        <f t="shared" ref="Q6" si="278">RANK(P6,P4:P22,0)</f>
        <v>15</v>
      </c>
      <c r="R6" s="103">
        <f t="shared" si="5"/>
        <v>-294.10000000000002</v>
      </c>
      <c r="S6" s="103">
        <f t="shared" ref="S6:T6" si="279">R6-R23</f>
        <v>72.319999999999993</v>
      </c>
      <c r="T6" s="104">
        <f t="shared" si="279"/>
        <v>-583.91999999999996</v>
      </c>
      <c r="U6" s="105">
        <f t="shared" ref="U6" si="280">RANK(T6,T4:T22,0)</f>
        <v>8</v>
      </c>
      <c r="V6" s="102">
        <f t="shared" si="8"/>
        <v>-30.01</v>
      </c>
      <c r="W6" s="105">
        <f t="shared" ref="W6" si="281">RANK(V6,V4:V22,0)</f>
        <v>13</v>
      </c>
      <c r="X6" s="92">
        <v>26.64</v>
      </c>
      <c r="Y6" s="90">
        <v>27.537500000000001</v>
      </c>
      <c r="Z6" s="87">
        <f t="shared" ref="Z6" si="282">Y6-Y23</f>
        <v>-7.0000000000000007E-2</v>
      </c>
      <c r="AA6" s="88">
        <f t="shared" ref="AA6" si="283">Z6/Z23</f>
        <v>-0.02</v>
      </c>
      <c r="AB6" s="89">
        <f t="shared" ref="AB6" si="284">RANK(AA6,AA4:AA22,0)</f>
        <v>9</v>
      </c>
      <c r="AC6" s="103">
        <f t="shared" si="13"/>
        <v>0.9</v>
      </c>
      <c r="AD6" s="103">
        <f t="shared" ref="AD6:AE6" si="285">AC6-AC23</f>
        <v>-0.38</v>
      </c>
      <c r="AE6" s="104">
        <f t="shared" si="285"/>
        <v>-0.9</v>
      </c>
      <c r="AF6" s="105">
        <f t="shared" ref="AF6" si="286">RANK(AE6,AE4:AE22,0)</f>
        <v>14</v>
      </c>
      <c r="AG6" s="102">
        <f t="shared" si="16"/>
        <v>3.37</v>
      </c>
      <c r="AH6" s="105">
        <f t="shared" ref="AH6" si="287">RANK(AG6,AG4:AG22,0)</f>
        <v>14</v>
      </c>
      <c r="AI6" s="92">
        <v>100</v>
      </c>
      <c r="AJ6" s="90">
        <v>105.52</v>
      </c>
      <c r="AK6" s="87">
        <f t="shared" ref="AK6" si="288">AJ6-AJ23</f>
        <v>-11.92</v>
      </c>
      <c r="AL6" s="88">
        <f t="shared" ref="AL6" si="289">AK6/AK23</f>
        <v>-0.32</v>
      </c>
      <c r="AM6" s="89">
        <f t="shared" ref="AM6" si="290">RANK(AL6,AL4:AL22,0)</f>
        <v>9</v>
      </c>
      <c r="AN6" s="103">
        <f t="shared" si="21"/>
        <v>5.52</v>
      </c>
      <c r="AO6" s="103">
        <f t="shared" ref="AO6:AP6" si="291">AN6-AN23</f>
        <v>8.7899999999999991</v>
      </c>
      <c r="AP6" s="104">
        <f t="shared" si="291"/>
        <v>-43.35</v>
      </c>
      <c r="AQ6" s="105">
        <f t="shared" ref="AQ6" si="292">RANK(AP6,AP4:AP22,0)</f>
        <v>6</v>
      </c>
      <c r="AR6" s="102">
        <f t="shared" si="24"/>
        <v>5.52</v>
      </c>
      <c r="AS6" s="105">
        <f t="shared" ref="AS6" si="293">RANK(AR6,AR4:AR22,0)</f>
        <v>6</v>
      </c>
      <c r="AT6" s="92">
        <v>0</v>
      </c>
      <c r="AU6" s="90">
        <v>0</v>
      </c>
      <c r="AV6" s="87">
        <f t="shared" ref="AV6" si="294">AU6-AU23</f>
        <v>-20.059999999999999</v>
      </c>
      <c r="AW6" s="88">
        <f t="shared" ref="AW6" si="295">AV6/AV23</f>
        <v>-0.57999999999999996</v>
      </c>
      <c r="AX6" s="89">
        <f t="shared" ref="AX6" si="296">RANK(AW6,AW4:AW22,0)</f>
        <v>7</v>
      </c>
      <c r="AY6" s="103">
        <f t="shared" si="29"/>
        <v>0</v>
      </c>
      <c r="AZ6" s="103">
        <f t="shared" ref="AZ6:BA6" si="297">AY6-AY23</f>
        <v>-10.73</v>
      </c>
      <c r="BA6" s="104">
        <f t="shared" si="297"/>
        <v>-36.53</v>
      </c>
      <c r="BB6" s="105">
        <f t="shared" ref="BB6" si="298">RANK(BA6,BA4:BA22,0)</f>
        <v>6</v>
      </c>
      <c r="BC6" s="102">
        <f t="shared" si="32"/>
        <v>0</v>
      </c>
      <c r="BD6" s="105">
        <f t="shared" ref="BD6" si="299">RANK(BC6,BC4:BC22,0)</f>
        <v>6</v>
      </c>
      <c r="BE6" s="92">
        <v>90.88</v>
      </c>
      <c r="BF6" s="90">
        <v>93.33</v>
      </c>
      <c r="BG6" s="87">
        <f t="shared" ref="BG6" si="300">BF6-BF23</f>
        <v>4.4800000000000004</v>
      </c>
      <c r="BH6" s="88">
        <f t="shared" ref="BH6" si="301">BG6/BG23</f>
        <v>0.82</v>
      </c>
      <c r="BI6" s="89">
        <f t="shared" ref="BI6" si="302">RANK(BH6,BH4:BH22,0)</f>
        <v>5</v>
      </c>
      <c r="BJ6" s="103">
        <f t="shared" si="37"/>
        <v>2.4500000000000002</v>
      </c>
      <c r="BK6" s="103">
        <f t="shared" ref="BK6:BL6" si="303">BJ6-BJ23</f>
        <v>3.17</v>
      </c>
      <c r="BL6" s="104">
        <f t="shared" si="303"/>
        <v>-1.31</v>
      </c>
      <c r="BM6" s="105">
        <f t="shared" ref="BM6" si="304">RANK(BL6,BL4:BL22,0)</f>
        <v>3</v>
      </c>
      <c r="BN6" s="102">
        <f t="shared" si="40"/>
        <v>2.7</v>
      </c>
      <c r="BO6" s="105">
        <f t="shared" ref="BO6" si="305">RANK(BN6,BN4:BN22,0)</f>
        <v>3</v>
      </c>
      <c r="BP6" s="92">
        <v>0.99</v>
      </c>
      <c r="BQ6" s="90">
        <v>0.97</v>
      </c>
      <c r="BR6" s="87">
        <f t="shared" ref="BR6" si="306">BQ6-BQ23</f>
        <v>-0.44</v>
      </c>
      <c r="BS6" s="88">
        <f t="shared" ref="BS6" si="307">BR6/BR23</f>
        <v>-0.52</v>
      </c>
      <c r="BT6" s="89">
        <f t="shared" ref="BT6" si="308">RANK(BS6,BS4:BS22,0)</f>
        <v>13</v>
      </c>
      <c r="BU6" s="103">
        <f t="shared" si="45"/>
        <v>-0.02</v>
      </c>
      <c r="BV6" s="103">
        <f t="shared" ref="BV6:BW6" si="309">BU6-BU23</f>
        <v>0.27</v>
      </c>
      <c r="BW6" s="104">
        <f t="shared" si="309"/>
        <v>-0.84</v>
      </c>
      <c r="BX6" s="105">
        <f t="shared" ref="BX6" si="310">RANK(BW6,BW4:BW22,0)</f>
        <v>10</v>
      </c>
      <c r="BY6" s="102">
        <f t="shared" si="48"/>
        <v>-2.02</v>
      </c>
      <c r="BZ6" s="105">
        <f t="shared" ref="BZ6" si="311">RANK(BY6,BY4:BY22,0)</f>
        <v>15</v>
      </c>
      <c r="CA6" s="92">
        <v>100.82</v>
      </c>
      <c r="CB6" s="90">
        <v>100.21</v>
      </c>
      <c r="CC6" s="87">
        <f t="shared" ref="CC6" si="312">CB6-CB23</f>
        <v>0.99</v>
      </c>
      <c r="CD6" s="88">
        <f t="shared" ref="CD6" si="313">CC6/CC23</f>
        <v>0.87</v>
      </c>
      <c r="CE6" s="89">
        <f t="shared" ref="CE6" si="314">RANK(CD6,CD4:CD22,0)</f>
        <v>4</v>
      </c>
      <c r="CF6" s="103">
        <f t="shared" si="53"/>
        <v>-0.61</v>
      </c>
      <c r="CG6" s="103">
        <f t="shared" ref="CG6:CH6" si="315">CF6-CF23</f>
        <v>-2.12</v>
      </c>
      <c r="CH6" s="104">
        <f t="shared" si="315"/>
        <v>-9.18</v>
      </c>
      <c r="CI6" s="105">
        <f t="shared" ref="CI6" si="316">RANK(CH6,CH4:CH22,0)</f>
        <v>14</v>
      </c>
      <c r="CJ6" s="102">
        <f t="shared" si="56"/>
        <v>-0.61</v>
      </c>
      <c r="CK6" s="105">
        <f t="shared" ref="CK6" si="317">RANK(CJ6,CJ4:CJ22,0)</f>
        <v>14</v>
      </c>
      <c r="CL6" s="92">
        <v>17.14</v>
      </c>
      <c r="CM6" s="90">
        <v>17.940000000000001</v>
      </c>
      <c r="CN6" s="87">
        <f t="shared" ref="CN6" si="318">CM6-CM23</f>
        <v>-1.03</v>
      </c>
      <c r="CO6" s="88">
        <f t="shared" ref="CO6" si="319">CN6/CN23</f>
        <v>-0.54</v>
      </c>
      <c r="CP6" s="89">
        <f t="shared" ref="CP6" si="320">RANK(CO6,CO4:CO22,0)</f>
        <v>14</v>
      </c>
      <c r="CQ6" s="103">
        <f t="shared" si="61"/>
        <v>0.8</v>
      </c>
      <c r="CR6" s="103">
        <f t="shared" ref="CR6:CS6" si="321">CQ6-CQ23</f>
        <v>0.79</v>
      </c>
      <c r="CS6" s="104">
        <f t="shared" si="321"/>
        <v>-0.22</v>
      </c>
      <c r="CT6" s="105">
        <f t="shared" ref="CT6" si="322">RANK(CS6,CS4:CS22,0)</f>
        <v>4</v>
      </c>
      <c r="CU6" s="102">
        <f t="shared" si="64"/>
        <v>4.67</v>
      </c>
      <c r="CV6" s="105">
        <f t="shared" ref="CV6" si="323">RANK(CU6,CU4:CU22,0)</f>
        <v>4</v>
      </c>
      <c r="CW6" s="92">
        <v>64.209999999999994</v>
      </c>
      <c r="CX6" s="90">
        <v>65.430000000000007</v>
      </c>
      <c r="CY6" s="87">
        <f t="shared" ref="CY6" si="324">CX6-CX23</f>
        <v>34.28</v>
      </c>
      <c r="CZ6" s="88">
        <f t="shared" ref="CZ6" si="325">CY6/CY23</f>
        <v>2.1</v>
      </c>
      <c r="DA6" s="89">
        <f t="shared" ref="DA6" si="326">RANK(CZ6,CZ4:CZ22,0)</f>
        <v>2</v>
      </c>
      <c r="DB6" s="103">
        <f t="shared" si="69"/>
        <v>1.22</v>
      </c>
      <c r="DC6" s="103">
        <f t="shared" ref="DC6:DD6" si="327">DB6-DB23</f>
        <v>1.08</v>
      </c>
      <c r="DD6" s="104">
        <f t="shared" si="327"/>
        <v>-0.59</v>
      </c>
      <c r="DE6" s="105">
        <f t="shared" ref="DE6" si="328">RANK(DD6,DD4:DD22,0)</f>
        <v>5</v>
      </c>
      <c r="DF6" s="102">
        <f t="shared" si="72"/>
        <v>1.9</v>
      </c>
      <c r="DG6" s="105">
        <f t="shared" ref="DG6" si="329">RANK(DF6,DF4:DF22,0)</f>
        <v>7</v>
      </c>
      <c r="DH6" s="92">
        <v>82.31</v>
      </c>
      <c r="DI6" s="90">
        <v>73.319999999999993</v>
      </c>
      <c r="DJ6" s="87">
        <f t="shared" ref="DJ6" si="330">DI6-DI23</f>
        <v>-6.96</v>
      </c>
      <c r="DK6" s="88">
        <f t="shared" ref="DK6" si="331">DJ6/DJ23</f>
        <v>-0.42</v>
      </c>
      <c r="DL6" s="89">
        <f t="shared" ref="DL6" si="332">RANK(DK6,DK4:DK22,0)</f>
        <v>15</v>
      </c>
      <c r="DM6" s="103">
        <f t="shared" si="77"/>
        <v>-8.99</v>
      </c>
      <c r="DN6" s="103">
        <f t="shared" ref="DN6:DO6" si="333">DM6-DM23</f>
        <v>-8.8800000000000008</v>
      </c>
      <c r="DO6" s="104">
        <f t="shared" si="333"/>
        <v>-11.7</v>
      </c>
      <c r="DP6" s="105">
        <f t="shared" ref="DP6" si="334">RANK(DO6,DO4:DO22,0)</f>
        <v>19</v>
      </c>
      <c r="DQ6" s="102">
        <f t="shared" si="80"/>
        <v>-10.92</v>
      </c>
      <c r="DR6" s="105">
        <f t="shared" ref="DR6" si="335">RANK(DQ6,DQ4:DQ22,0)</f>
        <v>19</v>
      </c>
      <c r="DS6" s="92">
        <v>0</v>
      </c>
      <c r="DT6" s="90">
        <v>0</v>
      </c>
      <c r="DU6" s="87">
        <f t="shared" ref="DU6" si="336">DT6-DT23</f>
        <v>0</v>
      </c>
      <c r="DV6" s="88">
        <f>IF(DU23=0,0,DU6/DU23)</f>
        <v>0</v>
      </c>
      <c r="DW6" s="89">
        <f t="shared" ref="DW6" si="337">RANK(DV6,DV4:DV22,0)</f>
        <v>1</v>
      </c>
      <c r="DX6" s="103">
        <f t="shared" si="84"/>
        <v>0</v>
      </c>
      <c r="DY6" s="103">
        <f t="shared" ref="DY6:DZ6" si="338">DX6-DX23</f>
        <v>0</v>
      </c>
      <c r="DZ6" s="104">
        <f t="shared" si="338"/>
        <v>0</v>
      </c>
      <c r="EA6" s="105">
        <f t="shared" ref="EA6" si="339">RANK(DZ6,DZ4:DZ22,0)</f>
        <v>1</v>
      </c>
      <c r="EB6" s="102">
        <f t="shared" si="87"/>
        <v>0</v>
      </c>
      <c r="EC6" s="105">
        <f t="shared" ref="EC6" si="340">RANK(EB6,EB4:EB22,0)</f>
        <v>1</v>
      </c>
      <c r="ED6" s="92">
        <v>72.64</v>
      </c>
      <c r="EE6" s="90">
        <v>46.69</v>
      </c>
      <c r="EF6" s="87">
        <f t="shared" ref="EF6" si="341">EE6-EE23</f>
        <v>10.51</v>
      </c>
      <c r="EG6" s="88">
        <f t="shared" ref="EG6" si="342">EF6/EF23</f>
        <v>0.51</v>
      </c>
      <c r="EH6" s="89">
        <f t="shared" ref="EH6" si="343">RANK(EG6,EG4:EG22,0)</f>
        <v>5</v>
      </c>
      <c r="EI6" s="103">
        <f t="shared" si="92"/>
        <v>-25.95</v>
      </c>
      <c r="EJ6" s="103">
        <f t="shared" ref="EJ6:EK6" si="344">EI6-EI23</f>
        <v>-21.22</v>
      </c>
      <c r="EK6" s="104">
        <f t="shared" si="344"/>
        <v>-31.07</v>
      </c>
      <c r="EL6" s="105">
        <f t="shared" ref="EL6" si="345">RANK(EK6,EK4:EK22,0)</f>
        <v>19</v>
      </c>
      <c r="EM6" s="102">
        <f t="shared" si="95"/>
        <v>-35.72</v>
      </c>
      <c r="EN6" s="105">
        <f t="shared" ref="EN6" si="346">RANK(EM6,EM4:EM22,0)</f>
        <v>17</v>
      </c>
      <c r="EO6" s="92">
        <v>11.39</v>
      </c>
      <c r="EP6" s="90">
        <v>10.11</v>
      </c>
      <c r="EQ6" s="87">
        <f t="shared" ref="EQ6" si="347">EP6-EP23</f>
        <v>-0.99</v>
      </c>
      <c r="ER6" s="88">
        <f t="shared" ref="ER6" si="348">EQ6/EQ23</f>
        <v>-0.12</v>
      </c>
      <c r="ES6" s="89">
        <f t="shared" ref="ES6" si="349">RANK(ER6,ER4:ER22,0)</f>
        <v>7</v>
      </c>
      <c r="ET6" s="103">
        <f t="shared" si="100"/>
        <v>-1.28</v>
      </c>
      <c r="EU6" s="103">
        <f t="shared" ref="EU6:EV6" si="350">ET6-ET23</f>
        <v>-1.99</v>
      </c>
      <c r="EV6" s="104">
        <f t="shared" si="350"/>
        <v>-3.93</v>
      </c>
      <c r="EW6" s="105">
        <f t="shared" ref="EW6" si="351">RANK(EV6,EV4:EV22,0)</f>
        <v>16</v>
      </c>
      <c r="EX6" s="102">
        <f t="shared" si="103"/>
        <v>-11.24</v>
      </c>
      <c r="EY6" s="105">
        <f t="shared" ref="EY6" si="352">RANK(EX6,EX4:EX22,0)</f>
        <v>17</v>
      </c>
      <c r="EZ6" s="92">
        <v>0</v>
      </c>
      <c r="FA6" s="90">
        <v>0</v>
      </c>
      <c r="FB6" s="87">
        <f t="shared" ref="FB6" si="353">FA6-FA23</f>
        <v>-0.56000000000000005</v>
      </c>
      <c r="FC6" s="88">
        <f t="shared" ref="FC6" si="354">FB6/FB23</f>
        <v>-0.51</v>
      </c>
      <c r="FD6" s="89">
        <f t="shared" ref="FD6" si="355">RANK(FC6,FC4:FC22,0)</f>
        <v>6</v>
      </c>
      <c r="FE6" s="103">
        <f t="shared" si="108"/>
        <v>0</v>
      </c>
      <c r="FF6" s="103">
        <f t="shared" ref="FF6:FG6" si="356">FE6-FE23</f>
        <v>0.33</v>
      </c>
      <c r="FG6" s="104">
        <f t="shared" si="356"/>
        <v>-1.1100000000000001</v>
      </c>
      <c r="FH6" s="105">
        <f t="shared" ref="FH6" si="357">RANK(FG6,FG4:FG22,0)</f>
        <v>4</v>
      </c>
      <c r="FI6" s="102">
        <f t="shared" si="111"/>
        <v>0</v>
      </c>
      <c r="FJ6" s="105">
        <f t="shared" ref="FJ6" si="358">RANK(FI6,FI4:FI22,0)</f>
        <v>3</v>
      </c>
      <c r="FK6" s="92">
        <v>6139.41</v>
      </c>
      <c r="FL6" s="90">
        <v>6469</v>
      </c>
      <c r="FM6" s="87">
        <f t="shared" ref="FM6" si="359">FL6-FL23</f>
        <v>-8581.06</v>
      </c>
      <c r="FN6" s="88">
        <f t="shared" ref="FN6" si="360">FM6/FM23</f>
        <v>-0.46</v>
      </c>
      <c r="FO6" s="89">
        <f t="shared" ref="FO6" si="361">RANK(FN6,FN4:FN22,0)</f>
        <v>10</v>
      </c>
      <c r="FP6" s="103">
        <f t="shared" si="116"/>
        <v>329.59</v>
      </c>
      <c r="FQ6" s="103">
        <f t="shared" ref="FQ6:FR6" si="362">FP6-FP23</f>
        <v>458.24</v>
      </c>
      <c r="FR6" s="104">
        <f t="shared" si="362"/>
        <v>-3055.9</v>
      </c>
      <c r="FS6" s="105">
        <f t="shared" ref="FS6" si="363">RANK(FR6,FR4:FR22,0)</f>
        <v>10</v>
      </c>
      <c r="FT6" s="102">
        <f t="shared" si="119"/>
        <v>5.37</v>
      </c>
      <c r="FU6" s="105">
        <f t="shared" ref="FU6" si="364">RANK(FT6,FT4:FT22,0)</f>
        <v>10</v>
      </c>
      <c r="FV6" s="92">
        <v>2</v>
      </c>
      <c r="FW6" s="90">
        <v>2</v>
      </c>
      <c r="FX6" s="87">
        <f t="shared" ref="FX6" si="365">FW6-FW23</f>
        <v>-1.58</v>
      </c>
      <c r="FY6" s="88">
        <f t="shared" ref="FY6" si="366">FX6/FX23</f>
        <v>-0.52</v>
      </c>
      <c r="FZ6" s="89">
        <f t="shared" ref="FZ6" si="367">RANK(FY6,FY4:FY22,0)</f>
        <v>11</v>
      </c>
      <c r="GA6" s="103">
        <f t="shared" si="124"/>
        <v>0</v>
      </c>
      <c r="GB6" s="103">
        <f t="shared" ref="GB6:GC6" si="368">GA6-GA23</f>
        <v>1.21</v>
      </c>
      <c r="GC6" s="104">
        <f t="shared" si="368"/>
        <v>-1.72</v>
      </c>
      <c r="GD6" s="105">
        <f t="shared" ref="GD6" si="369">RANK(GC6,GC4:GC22,0)</f>
        <v>6</v>
      </c>
      <c r="GE6" s="102">
        <f t="shared" si="127"/>
        <v>0</v>
      </c>
      <c r="GF6" s="105">
        <f t="shared" ref="GF6" si="370">RANK(GE6,GE4:GE22,0)</f>
        <v>6</v>
      </c>
      <c r="GG6" s="92">
        <v>470</v>
      </c>
      <c r="GH6" s="90">
        <v>200000</v>
      </c>
      <c r="GI6" s="87">
        <f t="shared" ref="GI6" si="371">GH6-GH23</f>
        <v>-1481171.05</v>
      </c>
      <c r="GJ6" s="88">
        <f t="shared" ref="GJ6" si="372">GI6/GI23</f>
        <v>-0.6</v>
      </c>
      <c r="GK6" s="89">
        <f t="shared" ref="GK6" si="373">RANK(GJ6,GJ4:GJ22,0)</f>
        <v>14</v>
      </c>
      <c r="GL6" s="103">
        <f t="shared" si="132"/>
        <v>199530</v>
      </c>
      <c r="GM6" s="103">
        <f t="shared" ref="GM6:GN6" si="374">GL6-GL23</f>
        <v>575380.94999999995</v>
      </c>
      <c r="GN6" s="104">
        <f t="shared" si="374"/>
        <v>-2023738.29</v>
      </c>
      <c r="GO6" s="105">
        <f t="shared" ref="GO6" si="375">RANK(GN6,GN4:GN22,0)</f>
        <v>6</v>
      </c>
      <c r="GP6" s="102">
        <f t="shared" si="135"/>
        <v>42453.19</v>
      </c>
      <c r="GQ6" s="105">
        <f t="shared" ref="GQ6" si="376">RANK(GP6,GP4:GP22,0)</f>
        <v>1</v>
      </c>
      <c r="GR6" s="129">
        <v>0</v>
      </c>
      <c r="GS6" s="130">
        <v>3</v>
      </c>
      <c r="GT6" s="123">
        <f t="shared" ref="GT6" si="377">GS6-GS23</f>
        <v>-3.05</v>
      </c>
      <c r="GU6" s="124">
        <f t="shared" ref="GU6" si="378">GT6/GT23</f>
        <v>-0.65</v>
      </c>
      <c r="GV6" s="125">
        <f>RANK(GU6,GU4:GU22,1)</f>
        <v>6</v>
      </c>
      <c r="GW6" s="126">
        <f t="shared" si="139"/>
        <v>3</v>
      </c>
      <c r="GX6" s="126">
        <f t="shared" ref="GX6:GY6" si="379">GW6-GW23</f>
        <v>3.32</v>
      </c>
      <c r="GY6" s="127">
        <f t="shared" si="379"/>
        <v>-1.35</v>
      </c>
      <c r="GZ6" s="128">
        <f>RANK(GY6,GY4:GY22,1)</f>
        <v>14</v>
      </c>
      <c r="HA6" s="120">
        <f t="shared" si="141"/>
        <v>0</v>
      </c>
      <c r="HB6" s="128">
        <f>RANK(HA6,HA4:HA22,1)</f>
        <v>11</v>
      </c>
      <c r="HC6" s="92">
        <v>51.17</v>
      </c>
      <c r="HD6" s="90">
        <v>91.62</v>
      </c>
      <c r="HE6" s="87">
        <f t="shared" ref="HE6" si="380">HD6-HD23</f>
        <v>17.350000000000001</v>
      </c>
      <c r="HF6" s="88">
        <f t="shared" ref="HF6" si="381">HE6/HE23</f>
        <v>1.33</v>
      </c>
      <c r="HG6" s="89">
        <f t="shared" ref="HG6" si="382">RANK(HF6,HF4:HF22,0)</f>
        <v>3</v>
      </c>
      <c r="HH6" s="103">
        <f t="shared" si="144"/>
        <v>40.450000000000003</v>
      </c>
      <c r="HI6" s="103">
        <f t="shared" ref="HI6:HJ6" si="383">HH6-HH23</f>
        <v>34.229999999999997</v>
      </c>
      <c r="HJ6" s="104">
        <f t="shared" si="383"/>
        <v>25.65</v>
      </c>
      <c r="HK6" s="105">
        <f t="shared" ref="HK6" si="384">RANK(HJ6,HJ4:HJ22,0)</f>
        <v>1</v>
      </c>
      <c r="HL6" s="102">
        <f t="shared" si="147"/>
        <v>79.05</v>
      </c>
      <c r="HM6" s="105">
        <f t="shared" ref="HM6" si="385">RANK(HL6,HL4:HL22,0)</f>
        <v>1</v>
      </c>
      <c r="HN6" s="92">
        <v>68</v>
      </c>
      <c r="HO6" s="90">
        <v>81.849999999999994</v>
      </c>
      <c r="HP6" s="87">
        <f t="shared" ref="HP6" si="386">HO6-HO23</f>
        <v>4.1399999999999997</v>
      </c>
      <c r="HQ6" s="88">
        <f t="shared" ref="HQ6" si="387">HP6/HP23</f>
        <v>0.27</v>
      </c>
      <c r="HR6" s="89">
        <f t="shared" ref="HR6" si="388">RANK(HQ6,HQ4:HQ22,0)</f>
        <v>8</v>
      </c>
      <c r="HS6" s="103">
        <f t="shared" si="151"/>
        <v>13.85</v>
      </c>
      <c r="HT6" s="103">
        <f t="shared" ref="HT6:HU6" si="389">HS6-HS23</f>
        <v>8.74</v>
      </c>
      <c r="HU6" s="104">
        <f t="shared" si="389"/>
        <v>2.64</v>
      </c>
      <c r="HV6" s="105">
        <f t="shared" ref="HV6" si="390">RANK(HU6,HU4:HU22,0)</f>
        <v>3</v>
      </c>
      <c r="HW6" s="102">
        <f t="shared" si="154"/>
        <v>20.37</v>
      </c>
      <c r="HX6" s="105">
        <f t="shared" ref="HX6" si="391">RANK(HW6,HW4:HW22,0)</f>
        <v>3</v>
      </c>
      <c r="HY6" s="158">
        <f t="shared" si="272"/>
        <v>181</v>
      </c>
      <c r="HZ6" s="159">
        <f>RANK(HY6,HY4:HY22,1)</f>
        <v>10</v>
      </c>
      <c r="IA6" s="160">
        <f t="shared" si="273"/>
        <v>182</v>
      </c>
      <c r="IB6" s="159">
        <f>RANK(IA6,IA4:IA22,1)</f>
        <v>9</v>
      </c>
      <c r="IC6" s="160">
        <f t="shared" si="274"/>
        <v>184</v>
      </c>
      <c r="ID6" s="152">
        <f>RANK(IC6,IC4:IC22,1)</f>
        <v>9</v>
      </c>
      <c r="IE6" s="159">
        <f t="shared" si="275"/>
        <v>28</v>
      </c>
      <c r="IF6" s="153">
        <f>RANK(IE6,IE4:IE22,1)</f>
        <v>10</v>
      </c>
      <c r="IG6" s="168" t="s">
        <v>22</v>
      </c>
      <c r="IH6" s="69"/>
      <c r="II6" s="69"/>
      <c r="IJ6" s="69"/>
      <c r="IK6" s="69"/>
      <c r="IL6" s="69"/>
      <c r="IM6" s="69"/>
      <c r="IN6" s="69"/>
      <c r="IO6" s="69"/>
      <c r="IP6" s="69"/>
      <c r="IQ6" s="69"/>
      <c r="IR6" s="69"/>
      <c r="IS6" s="69"/>
      <c r="IT6" s="69"/>
      <c r="IU6" s="69"/>
      <c r="IV6" s="69"/>
      <c r="IW6" s="69"/>
      <c r="IX6" s="69"/>
      <c r="IY6" s="69"/>
      <c r="IZ6" s="69"/>
      <c r="JA6" s="69"/>
      <c r="JB6" s="69"/>
      <c r="JC6" s="69"/>
      <c r="JD6" s="69"/>
      <c r="JE6" s="69"/>
      <c r="JF6" s="69"/>
      <c r="JG6" s="69"/>
      <c r="JH6" s="69"/>
      <c r="JI6" s="69"/>
      <c r="JJ6" s="69"/>
      <c r="JK6" s="69"/>
      <c r="JL6" s="69"/>
      <c r="JM6" s="69"/>
      <c r="JN6" s="69"/>
      <c r="JO6" s="69"/>
      <c r="JP6" s="69"/>
      <c r="JQ6" s="69"/>
      <c r="JR6" s="69"/>
      <c r="JS6" s="69"/>
      <c r="JT6" s="69"/>
      <c r="JU6" s="69"/>
      <c r="JV6" s="69"/>
      <c r="JW6" s="69"/>
      <c r="JX6" s="69"/>
      <c r="JY6" s="69"/>
      <c r="JZ6" s="69"/>
      <c r="KA6" s="69"/>
      <c r="KB6" s="69"/>
      <c r="KC6" s="69"/>
      <c r="KD6" s="69"/>
      <c r="KE6" s="69"/>
      <c r="KF6" s="69"/>
      <c r="KG6" s="69"/>
      <c r="KH6" s="69"/>
      <c r="KI6" s="69"/>
      <c r="KJ6" s="69"/>
      <c r="KK6" s="69"/>
      <c r="KL6" s="69"/>
      <c r="KM6" s="69"/>
      <c r="KN6" s="69"/>
      <c r="KO6" s="69"/>
      <c r="KP6" s="69"/>
      <c r="KQ6" s="69"/>
      <c r="KR6" s="69"/>
      <c r="KS6" s="69"/>
      <c r="KT6" s="69"/>
      <c r="KU6" s="69"/>
      <c r="KV6" s="69"/>
      <c r="KW6" s="69"/>
      <c r="KX6" s="69"/>
      <c r="KY6" s="69"/>
      <c r="KZ6" s="69"/>
      <c r="LA6" s="69"/>
      <c r="LB6" s="69"/>
      <c r="LC6" s="69"/>
      <c r="LD6" s="69"/>
      <c r="LE6" s="69"/>
      <c r="LF6" s="69"/>
      <c r="LG6" s="69"/>
      <c r="LH6" s="69"/>
      <c r="LI6" s="69"/>
      <c r="LJ6" s="69"/>
      <c r="LK6" s="69"/>
      <c r="LL6" s="69"/>
      <c r="LM6" s="69"/>
      <c r="LN6" s="69"/>
      <c r="LO6" s="69"/>
      <c r="LP6" s="69"/>
      <c r="LQ6" s="69"/>
      <c r="LR6" s="69"/>
      <c r="LS6" s="69"/>
      <c r="LT6" s="69"/>
      <c r="LU6" s="69"/>
      <c r="LV6" s="69"/>
      <c r="LW6" s="69"/>
      <c r="LX6" s="69"/>
      <c r="LY6" s="69"/>
      <c r="LZ6" s="69"/>
      <c r="MA6" s="69"/>
      <c r="MB6" s="69"/>
      <c r="MC6" s="69"/>
      <c r="MD6" s="69"/>
      <c r="ME6" s="69"/>
      <c r="MF6" s="69"/>
      <c r="MG6" s="69"/>
      <c r="MH6" s="69"/>
      <c r="MI6" s="69"/>
      <c r="MJ6" s="69"/>
      <c r="MK6" s="69"/>
      <c r="ML6" s="69"/>
      <c r="MM6" s="69"/>
      <c r="MN6" s="69"/>
      <c r="MO6" s="69"/>
      <c r="MP6" s="69"/>
      <c r="MQ6" s="69"/>
      <c r="MR6" s="69"/>
      <c r="MS6" s="69"/>
      <c r="MT6" s="69"/>
      <c r="MU6" s="69"/>
      <c r="MV6" s="69"/>
    </row>
    <row r="7" spans="1:360" s="84" customFormat="1" ht="11.25" customHeight="1" x14ac:dyDescent="0.2">
      <c r="A7" s="76" t="s">
        <v>23</v>
      </c>
      <c r="B7" s="92">
        <v>98.71</v>
      </c>
      <c r="C7" s="90">
        <v>98.75</v>
      </c>
      <c r="D7" s="87">
        <f>C7-C23</f>
        <v>10.39</v>
      </c>
      <c r="E7" s="88">
        <f>D7/D23</f>
        <v>1.36</v>
      </c>
      <c r="F7" s="89">
        <f>RANK(E7,E4:E22,0)</f>
        <v>2</v>
      </c>
      <c r="G7" s="103">
        <f t="shared" si="0"/>
        <v>0.04</v>
      </c>
      <c r="H7" s="103">
        <f>G7-G23</f>
        <v>-0.06</v>
      </c>
      <c r="I7" s="104">
        <f>H7-H23</f>
        <v>-0.17</v>
      </c>
      <c r="J7" s="105">
        <f>RANK(I7,I4:I22,0)</f>
        <v>12</v>
      </c>
      <c r="K7" s="102">
        <f t="shared" si="1"/>
        <v>0.04</v>
      </c>
      <c r="L7" s="105">
        <f>RANK(K7,K4:K22,0)</f>
        <v>12</v>
      </c>
      <c r="M7" s="92">
        <v>1522.39</v>
      </c>
      <c r="N7" s="90">
        <v>1109</v>
      </c>
      <c r="O7" s="87">
        <f t="shared" ref="O7" si="392">N7-N23</f>
        <v>-423.5</v>
      </c>
      <c r="P7" s="88">
        <f t="shared" ref="P7" si="393">O7/O23</f>
        <v>-0.43</v>
      </c>
      <c r="Q7" s="89">
        <f t="shared" ref="Q7" si="394">RANK(P7,P4:P22,0)</f>
        <v>10</v>
      </c>
      <c r="R7" s="103">
        <f t="shared" si="5"/>
        <v>-413.39</v>
      </c>
      <c r="S7" s="103">
        <f t="shared" ref="S7:T7" si="395">R7-R23</f>
        <v>-46.97</v>
      </c>
      <c r="T7" s="104">
        <f t="shared" si="395"/>
        <v>-703.21</v>
      </c>
      <c r="U7" s="105">
        <f t="shared" ref="U7" si="396">RANK(T7,T4:T22,0)</f>
        <v>11</v>
      </c>
      <c r="V7" s="102">
        <f t="shared" si="8"/>
        <v>-27.15</v>
      </c>
      <c r="W7" s="105">
        <f t="shared" ref="W7" si="397">RANK(V7,V4:V22,0)</f>
        <v>11</v>
      </c>
      <c r="X7" s="92">
        <v>25.18</v>
      </c>
      <c r="Y7" s="90">
        <v>26.01</v>
      </c>
      <c r="Z7" s="87">
        <f t="shared" ref="Z7" si="398">Y7-Y23</f>
        <v>-1.6</v>
      </c>
      <c r="AA7" s="88">
        <f t="shared" ref="AA7" si="399">Z7/Z23</f>
        <v>-0.38</v>
      </c>
      <c r="AB7" s="89">
        <f t="shared" ref="AB7" si="400">RANK(AA7,AA4:AA22,0)</f>
        <v>13</v>
      </c>
      <c r="AC7" s="103">
        <f t="shared" si="13"/>
        <v>0.83</v>
      </c>
      <c r="AD7" s="103">
        <f t="shared" ref="AD7:AE7" si="401">AC7-AC23</f>
        <v>-0.45</v>
      </c>
      <c r="AE7" s="104">
        <f t="shared" si="401"/>
        <v>-0.97</v>
      </c>
      <c r="AF7" s="105">
        <f t="shared" ref="AF7" si="402">RANK(AE7,AE4:AE22,0)</f>
        <v>15</v>
      </c>
      <c r="AG7" s="102">
        <f t="shared" si="16"/>
        <v>3.3</v>
      </c>
      <c r="AH7" s="105">
        <f t="shared" ref="AH7" si="403">RANK(AG7,AG4:AG22,0)</f>
        <v>15</v>
      </c>
      <c r="AI7" s="92">
        <v>190.29875000000001</v>
      </c>
      <c r="AJ7" s="90">
        <v>110.9</v>
      </c>
      <c r="AK7" s="87">
        <f t="shared" ref="AK7" si="404">AJ7-AJ23</f>
        <v>-6.54</v>
      </c>
      <c r="AL7" s="88">
        <f t="shared" ref="AL7" si="405">AK7/AK23</f>
        <v>-0.18</v>
      </c>
      <c r="AM7" s="89">
        <f t="shared" ref="AM7" si="406">RANK(AL7,AL4:AL22,0)</f>
        <v>7</v>
      </c>
      <c r="AN7" s="103">
        <f t="shared" si="21"/>
        <v>-79.400000000000006</v>
      </c>
      <c r="AO7" s="103">
        <f t="shared" ref="AO7:AP7" si="407">AN7-AN23</f>
        <v>-76.13</v>
      </c>
      <c r="AP7" s="104">
        <f t="shared" si="407"/>
        <v>-128.27000000000001</v>
      </c>
      <c r="AQ7" s="105">
        <f t="shared" ref="AQ7" si="408">RANK(AP7,AP4:AP22,0)</f>
        <v>18</v>
      </c>
      <c r="AR7" s="102">
        <f t="shared" si="24"/>
        <v>-41.72</v>
      </c>
      <c r="AS7" s="105">
        <f t="shared" ref="AS7" si="409">RANK(AR7,AR4:AR22,0)</f>
        <v>18</v>
      </c>
      <c r="AT7" s="92">
        <v>0</v>
      </c>
      <c r="AU7" s="90">
        <v>0</v>
      </c>
      <c r="AV7" s="87">
        <f t="shared" ref="AV7" si="410">AU7-AU23</f>
        <v>-20.059999999999999</v>
      </c>
      <c r="AW7" s="88">
        <f t="shared" ref="AW7" si="411">AV7/AV23</f>
        <v>-0.57999999999999996</v>
      </c>
      <c r="AX7" s="89">
        <f t="shared" ref="AX7" si="412">RANK(AW7,AW4:AW22,0)</f>
        <v>7</v>
      </c>
      <c r="AY7" s="103">
        <f t="shared" si="29"/>
        <v>0</v>
      </c>
      <c r="AZ7" s="103">
        <f t="shared" ref="AZ7:BA7" si="413">AY7-AY23</f>
        <v>-10.73</v>
      </c>
      <c r="BA7" s="104">
        <f t="shared" si="413"/>
        <v>-36.53</v>
      </c>
      <c r="BB7" s="105">
        <f t="shared" ref="BB7" si="414">RANK(BA7,BA4:BA22,0)</f>
        <v>6</v>
      </c>
      <c r="BC7" s="102">
        <f t="shared" si="32"/>
        <v>0</v>
      </c>
      <c r="BD7" s="105">
        <f t="shared" ref="BD7" si="415">RANK(BC7,BC4:BC22,0)</f>
        <v>6</v>
      </c>
      <c r="BE7" s="92">
        <v>78.69</v>
      </c>
      <c r="BF7" s="90">
        <v>83.98</v>
      </c>
      <c r="BG7" s="87">
        <f t="shared" ref="BG7" si="416">BF7-BF23</f>
        <v>-4.87</v>
      </c>
      <c r="BH7" s="88">
        <f t="shared" ref="BH7" si="417">BG7/BG23</f>
        <v>-0.9</v>
      </c>
      <c r="BI7" s="89">
        <f t="shared" ref="BI7" si="418">RANK(BH7,BH4:BH22,0)</f>
        <v>16</v>
      </c>
      <c r="BJ7" s="103">
        <f t="shared" si="37"/>
        <v>5.29</v>
      </c>
      <c r="BK7" s="103">
        <f t="shared" ref="BK7:BL7" si="419">BJ7-BJ23</f>
        <v>6.01</v>
      </c>
      <c r="BL7" s="104">
        <f t="shared" si="419"/>
        <v>1.53</v>
      </c>
      <c r="BM7" s="105">
        <f t="shared" ref="BM7" si="420">RANK(BL7,BL4:BL22,0)</f>
        <v>2</v>
      </c>
      <c r="BN7" s="102">
        <f t="shared" si="40"/>
        <v>6.72</v>
      </c>
      <c r="BO7" s="105">
        <f t="shared" ref="BO7" si="421">RANK(BN7,BN4:BN22,0)</f>
        <v>2</v>
      </c>
      <c r="BP7" s="92">
        <v>2</v>
      </c>
      <c r="BQ7" s="90">
        <v>2</v>
      </c>
      <c r="BR7" s="87">
        <f t="shared" ref="BR7" si="422">BQ7-BQ23</f>
        <v>0.59</v>
      </c>
      <c r="BS7" s="88">
        <f t="shared" ref="BS7" si="423">BR7/BR23</f>
        <v>0.69</v>
      </c>
      <c r="BT7" s="89">
        <f t="shared" ref="BT7" si="424">RANK(BS7,BS4:BS22,0)</f>
        <v>3</v>
      </c>
      <c r="BU7" s="103">
        <f t="shared" si="45"/>
        <v>0</v>
      </c>
      <c r="BV7" s="103">
        <f t="shared" ref="BV7:BW7" si="425">BU7-BU23</f>
        <v>0.28999999999999998</v>
      </c>
      <c r="BW7" s="104">
        <f t="shared" si="425"/>
        <v>-0.82</v>
      </c>
      <c r="BX7" s="105">
        <f t="shared" ref="BX7" si="426">RANK(BW7,BW4:BW22,0)</f>
        <v>1</v>
      </c>
      <c r="BY7" s="102">
        <f t="shared" si="48"/>
        <v>0</v>
      </c>
      <c r="BZ7" s="105">
        <f t="shared" ref="BZ7" si="427">RANK(BY7,BY4:BY22,0)</f>
        <v>2</v>
      </c>
      <c r="CA7" s="92">
        <v>101.06</v>
      </c>
      <c r="CB7" s="90">
        <v>98.96</v>
      </c>
      <c r="CC7" s="87">
        <f t="shared" ref="CC7" si="428">CB7-CB23</f>
        <v>-0.26</v>
      </c>
      <c r="CD7" s="88">
        <f t="shared" ref="CD7" si="429">CC7/CC23</f>
        <v>-0.23</v>
      </c>
      <c r="CE7" s="89">
        <f t="shared" ref="CE7" si="430">RANK(CD7,CD4:CD22,0)</f>
        <v>13</v>
      </c>
      <c r="CF7" s="103">
        <f t="shared" si="53"/>
        <v>-2.1</v>
      </c>
      <c r="CG7" s="103">
        <f t="shared" ref="CG7:CH7" si="431">CF7-CF23</f>
        <v>-3.61</v>
      </c>
      <c r="CH7" s="104">
        <f t="shared" si="431"/>
        <v>-10.67</v>
      </c>
      <c r="CI7" s="105">
        <f t="shared" ref="CI7" si="432">RANK(CH7,CH4:CH22,0)</f>
        <v>16</v>
      </c>
      <c r="CJ7" s="102">
        <f t="shared" si="56"/>
        <v>-2.08</v>
      </c>
      <c r="CK7" s="105">
        <f t="shared" ref="CK7" si="433">RANK(CJ7,CJ4:CJ22,0)</f>
        <v>16</v>
      </c>
      <c r="CL7" s="92">
        <v>18.3</v>
      </c>
      <c r="CM7" s="90">
        <v>18</v>
      </c>
      <c r="CN7" s="87">
        <f t="shared" ref="CN7" si="434">CM7-CM23</f>
        <v>-0.97</v>
      </c>
      <c r="CO7" s="88">
        <f t="shared" ref="CO7" si="435">CN7/CN23</f>
        <v>-0.51</v>
      </c>
      <c r="CP7" s="89">
        <f t="shared" ref="CP7" si="436">RANK(CO7,CO4:CO22,0)</f>
        <v>13</v>
      </c>
      <c r="CQ7" s="103">
        <f t="shared" si="61"/>
        <v>-0.3</v>
      </c>
      <c r="CR7" s="103">
        <f t="shared" ref="CR7:CS7" si="437">CQ7-CQ23</f>
        <v>-0.31</v>
      </c>
      <c r="CS7" s="104">
        <f t="shared" si="437"/>
        <v>-1.32</v>
      </c>
      <c r="CT7" s="105">
        <f t="shared" ref="CT7" si="438">RANK(CS7,CS4:CS22,0)</f>
        <v>14</v>
      </c>
      <c r="CU7" s="102">
        <f t="shared" si="64"/>
        <v>-1.64</v>
      </c>
      <c r="CV7" s="105">
        <f t="shared" ref="CV7" si="439">RANK(CU7,CU4:CU22,0)</f>
        <v>14</v>
      </c>
      <c r="CW7" s="92">
        <v>36.24</v>
      </c>
      <c r="CX7" s="90">
        <v>36.36</v>
      </c>
      <c r="CY7" s="87">
        <f t="shared" ref="CY7" si="440">CX7-CX23</f>
        <v>5.21</v>
      </c>
      <c r="CZ7" s="88">
        <f t="shared" ref="CZ7" si="441">CY7/CY23</f>
        <v>0.32</v>
      </c>
      <c r="DA7" s="89">
        <f t="shared" ref="DA7" si="442">RANK(CZ7,CZ4:CZ22,0)</f>
        <v>6</v>
      </c>
      <c r="DB7" s="103">
        <f t="shared" si="69"/>
        <v>0.12</v>
      </c>
      <c r="DC7" s="103">
        <f t="shared" ref="DC7:DD7" si="443">DB7-DB23</f>
        <v>-0.02</v>
      </c>
      <c r="DD7" s="104">
        <f t="shared" si="443"/>
        <v>-1.69</v>
      </c>
      <c r="DE7" s="105">
        <f t="shared" ref="DE7" si="444">RANK(DD7,DD4:DD22,0)</f>
        <v>12</v>
      </c>
      <c r="DF7" s="102">
        <f t="shared" si="72"/>
        <v>0.33</v>
      </c>
      <c r="DG7" s="105">
        <f t="shared" ref="DG7" si="445">RANK(DF7,DF4:DF22,0)</f>
        <v>12</v>
      </c>
      <c r="DH7" s="92">
        <v>61.42</v>
      </c>
      <c r="DI7" s="90">
        <v>61.98</v>
      </c>
      <c r="DJ7" s="87">
        <f t="shared" ref="DJ7" si="446">DI7-DI23</f>
        <v>-18.3</v>
      </c>
      <c r="DK7" s="88">
        <f t="shared" ref="DK7" si="447">DJ7/DJ23</f>
        <v>-1.1100000000000001</v>
      </c>
      <c r="DL7" s="89">
        <f t="shared" ref="DL7" si="448">RANK(DK7,DK4:DK22,0)</f>
        <v>18</v>
      </c>
      <c r="DM7" s="103">
        <f t="shared" si="77"/>
        <v>0.56000000000000005</v>
      </c>
      <c r="DN7" s="103">
        <f t="shared" ref="DN7:DO7" si="449">DM7-DM23</f>
        <v>0.67</v>
      </c>
      <c r="DO7" s="104">
        <f t="shared" si="449"/>
        <v>-2.15</v>
      </c>
      <c r="DP7" s="105">
        <f t="shared" ref="DP7" si="450">RANK(DO7,DO4:DO22,0)</f>
        <v>6</v>
      </c>
      <c r="DQ7" s="102">
        <f t="shared" si="80"/>
        <v>0.91</v>
      </c>
      <c r="DR7" s="105">
        <f t="shared" ref="DR7" si="451">RANK(DQ7,DQ4:DQ22,0)</f>
        <v>4</v>
      </c>
      <c r="DS7" s="92">
        <v>0</v>
      </c>
      <c r="DT7" s="90">
        <v>0</v>
      </c>
      <c r="DU7" s="87">
        <f t="shared" ref="DU7" si="452">DT7-DT23</f>
        <v>0</v>
      </c>
      <c r="DV7" s="88">
        <f>IF(DU23=0,0,DU7/DU23)</f>
        <v>0</v>
      </c>
      <c r="DW7" s="89">
        <f t="shared" ref="DW7" si="453">RANK(DV7,DV4:DV22,0)</f>
        <v>1</v>
      </c>
      <c r="DX7" s="103">
        <f t="shared" si="84"/>
        <v>0</v>
      </c>
      <c r="DY7" s="103">
        <f t="shared" ref="DY7:DZ7" si="454">DX7-DX23</f>
        <v>0</v>
      </c>
      <c r="DZ7" s="104">
        <f t="shared" si="454"/>
        <v>0</v>
      </c>
      <c r="EA7" s="105">
        <f t="shared" ref="EA7" si="455">RANK(DZ7,DZ4:DZ22,0)</f>
        <v>1</v>
      </c>
      <c r="EB7" s="102">
        <f t="shared" si="87"/>
        <v>0</v>
      </c>
      <c r="EC7" s="105">
        <f t="shared" ref="EC7" si="456">RANK(EB7,EB4:EB22,0)</f>
        <v>1</v>
      </c>
      <c r="ED7" s="92">
        <v>52.83</v>
      </c>
      <c r="EE7" s="90">
        <v>71.010000000000005</v>
      </c>
      <c r="EF7" s="87">
        <f t="shared" ref="EF7" si="457">EE7-EE23</f>
        <v>34.83</v>
      </c>
      <c r="EG7" s="88">
        <f t="shared" ref="EG7" si="458">EF7/EF23</f>
        <v>1.7</v>
      </c>
      <c r="EH7" s="89">
        <f t="shared" ref="EH7" si="459">RANK(EG7,EG4:EG22,0)</f>
        <v>3</v>
      </c>
      <c r="EI7" s="103">
        <f t="shared" si="92"/>
        <v>18.18</v>
      </c>
      <c r="EJ7" s="103">
        <f t="shared" ref="EJ7:EK7" si="460">EI7-EI23</f>
        <v>22.91</v>
      </c>
      <c r="EK7" s="104">
        <f t="shared" si="460"/>
        <v>13.06</v>
      </c>
      <c r="EL7" s="105">
        <f t="shared" ref="EL7" si="461">RANK(EK7,EK4:EK22,0)</f>
        <v>1</v>
      </c>
      <c r="EM7" s="102">
        <f t="shared" si="95"/>
        <v>34.409999999999997</v>
      </c>
      <c r="EN7" s="105">
        <f t="shared" ref="EN7" si="462">RANK(EM7,EM4:EM22,0)</f>
        <v>2</v>
      </c>
      <c r="EO7" s="92">
        <v>4.87</v>
      </c>
      <c r="EP7" s="90">
        <v>6.27</v>
      </c>
      <c r="EQ7" s="87">
        <f t="shared" ref="EQ7" si="463">EP7-EP23</f>
        <v>-4.83</v>
      </c>
      <c r="ER7" s="88">
        <f t="shared" ref="ER7" si="464">EQ7/EQ23</f>
        <v>-0.6</v>
      </c>
      <c r="ES7" s="89">
        <f t="shared" ref="ES7" si="465">RANK(ER7,ER4:ER22,0)</f>
        <v>13</v>
      </c>
      <c r="ET7" s="103">
        <f t="shared" si="100"/>
        <v>1.4</v>
      </c>
      <c r="EU7" s="103">
        <f t="shared" ref="EU7:EV7" si="466">ET7-ET23</f>
        <v>0.69</v>
      </c>
      <c r="EV7" s="104">
        <f t="shared" si="466"/>
        <v>-1.25</v>
      </c>
      <c r="EW7" s="105">
        <f t="shared" ref="EW7" si="467">RANK(EV7,EV4:EV22,0)</f>
        <v>8</v>
      </c>
      <c r="EX7" s="102">
        <f t="shared" si="103"/>
        <v>28.75</v>
      </c>
      <c r="EY7" s="105">
        <f t="shared" ref="EY7" si="468">RANK(EX7,EX4:EX22,0)</f>
        <v>4</v>
      </c>
      <c r="EZ7" s="92">
        <v>0</v>
      </c>
      <c r="FA7" s="90">
        <v>0</v>
      </c>
      <c r="FB7" s="87">
        <f t="shared" ref="FB7" si="469">FA7-FA23</f>
        <v>-0.56000000000000005</v>
      </c>
      <c r="FC7" s="88">
        <f t="shared" ref="FC7" si="470">FB7/FB23</f>
        <v>-0.51</v>
      </c>
      <c r="FD7" s="89">
        <f t="shared" ref="FD7" si="471">RANK(FC7,FC4:FC22,0)</f>
        <v>6</v>
      </c>
      <c r="FE7" s="103">
        <f t="shared" si="108"/>
        <v>0</v>
      </c>
      <c r="FF7" s="103">
        <f t="shared" ref="FF7:FG7" si="472">FE7-FE23</f>
        <v>0.33</v>
      </c>
      <c r="FG7" s="104">
        <f t="shared" si="472"/>
        <v>-1.1100000000000001</v>
      </c>
      <c r="FH7" s="105">
        <f t="shared" ref="FH7" si="473">RANK(FG7,FG4:FG22,0)</f>
        <v>4</v>
      </c>
      <c r="FI7" s="102">
        <f t="shared" si="111"/>
        <v>0</v>
      </c>
      <c r="FJ7" s="105">
        <f t="shared" ref="FJ7" si="474">RANK(FI7,FI4:FI22,0)</f>
        <v>3</v>
      </c>
      <c r="FK7" s="92">
        <v>3605.01</v>
      </c>
      <c r="FL7" s="90">
        <v>4735.38</v>
      </c>
      <c r="FM7" s="87">
        <f t="shared" ref="FM7" si="475">FL7-FL23</f>
        <v>-10314.68</v>
      </c>
      <c r="FN7" s="88">
        <f t="shared" ref="FN7" si="476">FM7/FM23</f>
        <v>-0.55000000000000004</v>
      </c>
      <c r="FO7" s="89">
        <f t="shared" ref="FO7" si="477">RANK(FN7,FN4:FN22,0)</f>
        <v>13</v>
      </c>
      <c r="FP7" s="103">
        <f t="shared" si="116"/>
        <v>1130.3699999999999</v>
      </c>
      <c r="FQ7" s="103">
        <f t="shared" ref="FQ7:FR7" si="478">FP7-FP23</f>
        <v>1259.02</v>
      </c>
      <c r="FR7" s="104">
        <f t="shared" si="478"/>
        <v>-2255.12</v>
      </c>
      <c r="FS7" s="105">
        <f t="shared" ref="FS7" si="479">RANK(FR7,FR4:FR22,0)</f>
        <v>3</v>
      </c>
      <c r="FT7" s="102">
        <f t="shared" si="119"/>
        <v>31.36</v>
      </c>
      <c r="FU7" s="105">
        <f t="shared" ref="FU7" si="480">RANK(FT7,FT4:FT22,0)</f>
        <v>2</v>
      </c>
      <c r="FV7" s="92">
        <v>3</v>
      </c>
      <c r="FW7" s="90">
        <v>5</v>
      </c>
      <c r="FX7" s="87">
        <f t="shared" ref="FX7" si="481">FW7-FW23</f>
        <v>1.42</v>
      </c>
      <c r="FY7" s="88">
        <f t="shared" ref="FY7" si="482">FX7/FX23</f>
        <v>0.47</v>
      </c>
      <c r="FZ7" s="89">
        <f t="shared" ref="FZ7" si="483">RANK(FY7,FY4:FY22,0)</f>
        <v>7</v>
      </c>
      <c r="GA7" s="103">
        <f t="shared" si="124"/>
        <v>2</v>
      </c>
      <c r="GB7" s="103">
        <f t="shared" ref="GB7:GC7" si="484">GA7-GA23</f>
        <v>3.21</v>
      </c>
      <c r="GC7" s="104">
        <f t="shared" si="484"/>
        <v>0.28000000000000003</v>
      </c>
      <c r="GD7" s="105">
        <f t="shared" ref="GD7" si="485">RANK(GC7,GC4:GC22,0)</f>
        <v>2</v>
      </c>
      <c r="GE7" s="102">
        <f t="shared" si="127"/>
        <v>66.67</v>
      </c>
      <c r="GF7" s="105">
        <f t="shared" ref="GF7" si="486">RANK(GE7,GE4:GE22,0)</f>
        <v>2</v>
      </c>
      <c r="GG7" s="92">
        <v>860000</v>
      </c>
      <c r="GH7" s="90">
        <v>1920000</v>
      </c>
      <c r="GI7" s="87">
        <f t="shared" ref="GI7" si="487">GH7-GH23</f>
        <v>238828.95</v>
      </c>
      <c r="GJ7" s="88">
        <f t="shared" ref="GJ7" si="488">GI7/GI23</f>
        <v>0.1</v>
      </c>
      <c r="GK7" s="89">
        <f t="shared" ref="GK7" si="489">RANK(GJ7,GJ4:GJ22,0)</f>
        <v>6</v>
      </c>
      <c r="GL7" s="103">
        <f t="shared" si="132"/>
        <v>1060000</v>
      </c>
      <c r="GM7" s="103">
        <f t="shared" ref="GM7:GN7" si="490">GL7-GL23</f>
        <v>1435850.95</v>
      </c>
      <c r="GN7" s="104">
        <f t="shared" si="490"/>
        <v>-1163268.29</v>
      </c>
      <c r="GO7" s="105">
        <f t="shared" ref="GO7" si="491">RANK(GN7,GN4:GN22,0)</f>
        <v>4</v>
      </c>
      <c r="GP7" s="102">
        <f t="shared" si="135"/>
        <v>123.26</v>
      </c>
      <c r="GQ7" s="105">
        <f t="shared" ref="GQ7" si="492">RANK(GP7,GP4:GP22,0)</f>
        <v>3</v>
      </c>
      <c r="GR7" s="129">
        <v>10</v>
      </c>
      <c r="GS7" s="130">
        <v>6</v>
      </c>
      <c r="GT7" s="123">
        <f t="shared" ref="GT7" si="493">GS7-GS23</f>
        <v>-0.05</v>
      </c>
      <c r="GU7" s="124">
        <f t="shared" ref="GU7" si="494">GT7/GT23</f>
        <v>-0.01</v>
      </c>
      <c r="GV7" s="125">
        <f>RANK(GU7,GU4:GU22,1)</f>
        <v>10</v>
      </c>
      <c r="GW7" s="126">
        <f t="shared" si="139"/>
        <v>-4</v>
      </c>
      <c r="GX7" s="126">
        <f t="shared" ref="GX7:GY7" si="495">GW7-GW23</f>
        <v>-3.68</v>
      </c>
      <c r="GY7" s="127">
        <f t="shared" si="495"/>
        <v>-8.35</v>
      </c>
      <c r="GZ7" s="128">
        <f>RANK(GY7,GY4:GY22,1)</f>
        <v>3</v>
      </c>
      <c r="HA7" s="120">
        <f t="shared" si="141"/>
        <v>-40</v>
      </c>
      <c r="HB7" s="128">
        <f>RANK(HA7,HA4:HA22,1)</f>
        <v>7</v>
      </c>
      <c r="HC7" s="92">
        <v>62.94</v>
      </c>
      <c r="HD7" s="90">
        <v>63.59</v>
      </c>
      <c r="HE7" s="87">
        <f t="shared" ref="HE7" si="496">HD7-HD23</f>
        <v>-10.68</v>
      </c>
      <c r="HF7" s="88">
        <f t="shared" ref="HF7" si="497">HE7/HE23</f>
        <v>-0.82</v>
      </c>
      <c r="HG7" s="89">
        <f t="shared" ref="HG7" si="498">RANK(HF7,HF4:HF22,0)</f>
        <v>15</v>
      </c>
      <c r="HH7" s="103">
        <f t="shared" si="144"/>
        <v>0.65</v>
      </c>
      <c r="HI7" s="103">
        <f t="shared" ref="HI7:HJ7" si="499">HH7-HH23</f>
        <v>-5.57</v>
      </c>
      <c r="HJ7" s="104">
        <f t="shared" si="499"/>
        <v>-14.15</v>
      </c>
      <c r="HK7" s="105">
        <f t="shared" ref="HK7" si="500">RANK(HJ7,HJ4:HJ22,0)</f>
        <v>18</v>
      </c>
      <c r="HL7" s="102">
        <f t="shared" si="147"/>
        <v>1.03</v>
      </c>
      <c r="HM7" s="105">
        <f t="shared" ref="HM7" si="501">RANK(HL7,HL4:HL22,0)</f>
        <v>18</v>
      </c>
      <c r="HN7" s="92">
        <v>68.599999999999994</v>
      </c>
      <c r="HO7" s="90">
        <v>69.459999999999994</v>
      </c>
      <c r="HP7" s="87">
        <f t="shared" ref="HP7" si="502">HO7-HO23</f>
        <v>-8.25</v>
      </c>
      <c r="HQ7" s="88">
        <f t="shared" ref="HQ7" si="503">HP7/HP23</f>
        <v>-0.53</v>
      </c>
      <c r="HR7" s="89">
        <f t="shared" ref="HR7" si="504">RANK(HQ7,HQ4:HQ22,0)</f>
        <v>13</v>
      </c>
      <c r="HS7" s="103">
        <f t="shared" si="151"/>
        <v>0.86</v>
      </c>
      <c r="HT7" s="103">
        <f t="shared" ref="HT7:HU7" si="505">HS7-HS23</f>
        <v>-4.25</v>
      </c>
      <c r="HU7" s="104">
        <f t="shared" si="505"/>
        <v>-10.35</v>
      </c>
      <c r="HV7" s="105">
        <f t="shared" ref="HV7" si="506">RANK(HU7,HU4:HU22,0)</f>
        <v>13</v>
      </c>
      <c r="HW7" s="102">
        <f t="shared" si="154"/>
        <v>1.25</v>
      </c>
      <c r="HX7" s="105">
        <f t="shared" ref="HX7" si="507">RANK(HW7,HW4:HW22,0)</f>
        <v>14</v>
      </c>
      <c r="HY7" s="158">
        <f t="shared" si="272"/>
        <v>195</v>
      </c>
      <c r="HZ7" s="159">
        <f>RANK(HY7,HY4:HY22,1)</f>
        <v>13</v>
      </c>
      <c r="IA7" s="160">
        <f t="shared" si="273"/>
        <v>170</v>
      </c>
      <c r="IB7" s="159">
        <f>RANK(IA7,IA4:IA22,1)</f>
        <v>6</v>
      </c>
      <c r="IC7" s="160">
        <f t="shared" si="274"/>
        <v>168</v>
      </c>
      <c r="ID7" s="152">
        <f>RANK(IC7,IC4:IC22,1)</f>
        <v>6</v>
      </c>
      <c r="IE7" s="159">
        <f t="shared" si="275"/>
        <v>25</v>
      </c>
      <c r="IF7" s="153">
        <f>RANK(IE7,IE4:IE22,1)</f>
        <v>7</v>
      </c>
      <c r="IG7" s="168" t="s">
        <v>23</v>
      </c>
      <c r="IH7" s="69"/>
      <c r="II7" s="69"/>
      <c r="IJ7" s="69"/>
      <c r="IK7" s="69"/>
      <c r="IL7" s="69"/>
      <c r="IM7" s="69"/>
      <c r="IN7" s="69"/>
      <c r="IO7" s="69"/>
      <c r="IP7" s="69"/>
      <c r="IQ7" s="69"/>
      <c r="IR7" s="69"/>
      <c r="IS7" s="69"/>
      <c r="IT7" s="69"/>
      <c r="IU7" s="69"/>
      <c r="IV7" s="69"/>
      <c r="IW7" s="69"/>
      <c r="IX7" s="69"/>
      <c r="IY7" s="69"/>
      <c r="IZ7" s="69"/>
      <c r="JA7" s="69"/>
      <c r="JB7" s="69"/>
      <c r="JC7" s="69"/>
      <c r="JD7" s="69"/>
      <c r="JE7" s="69"/>
      <c r="JF7" s="69"/>
      <c r="JG7" s="69"/>
      <c r="JH7" s="69"/>
      <c r="JI7" s="69"/>
      <c r="JJ7" s="69"/>
      <c r="JK7" s="69"/>
      <c r="JL7" s="69"/>
      <c r="JM7" s="69"/>
      <c r="JN7" s="69"/>
      <c r="JO7" s="69"/>
      <c r="JP7" s="69"/>
      <c r="JQ7" s="69"/>
      <c r="JR7" s="69"/>
      <c r="JS7" s="69"/>
      <c r="JT7" s="69"/>
      <c r="JU7" s="69"/>
      <c r="JV7" s="69"/>
      <c r="JW7" s="69"/>
      <c r="JX7" s="69"/>
      <c r="JY7" s="69"/>
      <c r="JZ7" s="69"/>
      <c r="KA7" s="69"/>
      <c r="KB7" s="69"/>
      <c r="KC7" s="69"/>
      <c r="KD7" s="69"/>
      <c r="KE7" s="69"/>
      <c r="KF7" s="69"/>
      <c r="KG7" s="69"/>
      <c r="KH7" s="69"/>
      <c r="KI7" s="69"/>
      <c r="KJ7" s="69"/>
      <c r="KK7" s="69"/>
      <c r="KL7" s="69"/>
      <c r="KM7" s="69"/>
      <c r="KN7" s="69"/>
      <c r="KO7" s="69"/>
      <c r="KP7" s="69"/>
      <c r="KQ7" s="69"/>
      <c r="KR7" s="69"/>
      <c r="KS7" s="69"/>
      <c r="KT7" s="69"/>
      <c r="KU7" s="69"/>
      <c r="KV7" s="69"/>
      <c r="KW7" s="69"/>
      <c r="KX7" s="69"/>
      <c r="KY7" s="69"/>
      <c r="KZ7" s="69"/>
      <c r="LA7" s="69"/>
      <c r="LB7" s="69"/>
      <c r="LC7" s="69"/>
      <c r="LD7" s="69"/>
      <c r="LE7" s="69"/>
      <c r="LF7" s="69"/>
      <c r="LG7" s="69"/>
      <c r="LH7" s="69"/>
      <c r="LI7" s="69"/>
      <c r="LJ7" s="69"/>
      <c r="LK7" s="69"/>
      <c r="LL7" s="69"/>
      <c r="LM7" s="69"/>
      <c r="LN7" s="69"/>
      <c r="LO7" s="69"/>
      <c r="LP7" s="69"/>
      <c r="LQ7" s="69"/>
      <c r="LR7" s="69"/>
      <c r="LS7" s="69"/>
      <c r="LT7" s="69"/>
      <c r="LU7" s="69"/>
      <c r="LV7" s="69"/>
      <c r="LW7" s="69"/>
      <c r="LX7" s="69"/>
      <c r="LY7" s="69"/>
      <c r="LZ7" s="69"/>
      <c r="MA7" s="69"/>
      <c r="MB7" s="69"/>
      <c r="MC7" s="69"/>
      <c r="MD7" s="69"/>
      <c r="ME7" s="69"/>
      <c r="MF7" s="69"/>
      <c r="MG7" s="69"/>
      <c r="MH7" s="69"/>
      <c r="MI7" s="69"/>
      <c r="MJ7" s="69"/>
      <c r="MK7" s="69"/>
      <c r="ML7" s="69"/>
      <c r="MM7" s="69"/>
      <c r="MN7" s="69"/>
      <c r="MO7" s="69"/>
      <c r="MP7" s="69"/>
      <c r="MQ7" s="69"/>
      <c r="MR7" s="69"/>
      <c r="MS7" s="69"/>
      <c r="MT7" s="69"/>
      <c r="MU7" s="69"/>
      <c r="MV7" s="69"/>
    </row>
    <row r="8" spans="1:360" s="84" customFormat="1" x14ac:dyDescent="0.2">
      <c r="A8" s="76" t="s">
        <v>24</v>
      </c>
      <c r="B8" s="92">
        <v>83.48</v>
      </c>
      <c r="C8" s="90">
        <v>83.53</v>
      </c>
      <c r="D8" s="87">
        <f>C8-C23</f>
        <v>-4.83</v>
      </c>
      <c r="E8" s="88">
        <f>D8/D23</f>
        <v>-0.63</v>
      </c>
      <c r="F8" s="89">
        <f>RANK(E8,E4:E22,0)</f>
        <v>15</v>
      </c>
      <c r="G8" s="103">
        <f t="shared" si="0"/>
        <v>0.05</v>
      </c>
      <c r="H8" s="103">
        <f>G8-G23</f>
        <v>-0.05</v>
      </c>
      <c r="I8" s="104">
        <f>H8-H23</f>
        <v>-0.16</v>
      </c>
      <c r="J8" s="105">
        <f>RANK(I8,I4:I22,0)</f>
        <v>10</v>
      </c>
      <c r="K8" s="102">
        <f t="shared" si="1"/>
        <v>0.06</v>
      </c>
      <c r="L8" s="105">
        <f>RANK(K8,K4:K22,0)</f>
        <v>10</v>
      </c>
      <c r="M8" s="92">
        <v>750</v>
      </c>
      <c r="N8" s="90">
        <v>331</v>
      </c>
      <c r="O8" s="87">
        <f t="shared" ref="O8" si="508">N8-N23</f>
        <v>-1201.5</v>
      </c>
      <c r="P8" s="88">
        <f t="shared" ref="P8" si="509">O8/O23</f>
        <v>-1.22</v>
      </c>
      <c r="Q8" s="89">
        <f t="shared" ref="Q8" si="510">RANK(P8,P4:P22,0)</f>
        <v>19</v>
      </c>
      <c r="R8" s="103">
        <f t="shared" si="5"/>
        <v>-419</v>
      </c>
      <c r="S8" s="103">
        <f t="shared" ref="S8:T8" si="511">R8-R23</f>
        <v>-52.58</v>
      </c>
      <c r="T8" s="104">
        <f t="shared" si="511"/>
        <v>-708.82</v>
      </c>
      <c r="U8" s="105">
        <f t="shared" ref="U8" si="512">RANK(T8,T4:T22,0)</f>
        <v>12</v>
      </c>
      <c r="V8" s="102">
        <f t="shared" si="8"/>
        <v>-55.87</v>
      </c>
      <c r="W8" s="105">
        <f t="shared" ref="W8" si="513">RANK(V8,V4:V22,0)</f>
        <v>18</v>
      </c>
      <c r="X8" s="92">
        <v>29.14</v>
      </c>
      <c r="Y8" s="90">
        <v>30.19</v>
      </c>
      <c r="Z8" s="87">
        <f t="shared" ref="Z8" si="514">Y8-Y23</f>
        <v>2.58</v>
      </c>
      <c r="AA8" s="88">
        <f t="shared" ref="AA8" si="515">Z8/Z23</f>
        <v>0.62</v>
      </c>
      <c r="AB8" s="89">
        <f t="shared" ref="AB8" si="516">RANK(AA8,AA4:AA22,0)</f>
        <v>5</v>
      </c>
      <c r="AC8" s="103">
        <f t="shared" si="13"/>
        <v>1.05</v>
      </c>
      <c r="AD8" s="103">
        <f t="shared" ref="AD8:AE8" si="517">AC8-AC23</f>
        <v>-0.23</v>
      </c>
      <c r="AE8" s="104">
        <f t="shared" si="517"/>
        <v>-0.75</v>
      </c>
      <c r="AF8" s="105">
        <f t="shared" ref="AF8" si="518">RANK(AE8,AE4:AE22,0)</f>
        <v>12</v>
      </c>
      <c r="AG8" s="102">
        <f t="shared" si="16"/>
        <v>3.6</v>
      </c>
      <c r="AH8" s="105">
        <f t="shared" ref="AH8" si="519">RANK(AG8,AG4:AG22,0)</f>
        <v>13</v>
      </c>
      <c r="AI8" s="92">
        <v>100</v>
      </c>
      <c r="AJ8" s="90">
        <v>103.4375</v>
      </c>
      <c r="AK8" s="87">
        <f t="shared" ref="AK8" si="520">AJ8-AJ23</f>
        <v>-14</v>
      </c>
      <c r="AL8" s="88">
        <f t="shared" ref="AL8" si="521">AK8/AK23</f>
        <v>-0.38</v>
      </c>
      <c r="AM8" s="89">
        <f t="shared" ref="AM8" si="522">RANK(AL8,AL4:AL22,0)</f>
        <v>12</v>
      </c>
      <c r="AN8" s="103">
        <f t="shared" si="21"/>
        <v>3.44</v>
      </c>
      <c r="AO8" s="103">
        <f t="shared" ref="AO8:AP8" si="523">AN8-AN23</f>
        <v>6.71</v>
      </c>
      <c r="AP8" s="104">
        <f t="shared" si="523"/>
        <v>-45.43</v>
      </c>
      <c r="AQ8" s="105">
        <f t="shared" ref="AQ8" si="524">RANK(AP8,AP4:AP22,0)</f>
        <v>9</v>
      </c>
      <c r="AR8" s="102">
        <f t="shared" si="24"/>
        <v>3.44</v>
      </c>
      <c r="AS8" s="105">
        <f t="shared" ref="AS8" si="525">RANK(AR8,AR4:AR22,0)</f>
        <v>9</v>
      </c>
      <c r="AT8" s="92">
        <v>0</v>
      </c>
      <c r="AU8" s="90">
        <v>0</v>
      </c>
      <c r="AV8" s="87">
        <f t="shared" ref="AV8" si="526">AU8-AU23</f>
        <v>-20.059999999999999</v>
      </c>
      <c r="AW8" s="88">
        <f t="shared" ref="AW8" si="527">AV8/AV23</f>
        <v>-0.57999999999999996</v>
      </c>
      <c r="AX8" s="89">
        <f t="shared" ref="AX8" si="528">RANK(AW8,AW4:AW22,0)</f>
        <v>7</v>
      </c>
      <c r="AY8" s="103">
        <f t="shared" si="29"/>
        <v>0</v>
      </c>
      <c r="AZ8" s="103">
        <f t="shared" ref="AZ8:BA8" si="529">AY8-AY23</f>
        <v>-10.73</v>
      </c>
      <c r="BA8" s="104">
        <f t="shared" si="529"/>
        <v>-36.53</v>
      </c>
      <c r="BB8" s="105">
        <f t="shared" ref="BB8" si="530">RANK(BA8,BA4:BA22,0)</f>
        <v>6</v>
      </c>
      <c r="BC8" s="102">
        <f t="shared" si="32"/>
        <v>0</v>
      </c>
      <c r="BD8" s="105">
        <f t="shared" ref="BD8" si="531">RANK(BC8,BC4:BC22,0)</f>
        <v>6</v>
      </c>
      <c r="BE8" s="92">
        <v>84.42</v>
      </c>
      <c r="BF8" s="90">
        <v>84.75</v>
      </c>
      <c r="BG8" s="87">
        <f t="shared" ref="BG8" si="532">BF8-BF23</f>
        <v>-4.0999999999999996</v>
      </c>
      <c r="BH8" s="88">
        <f t="shared" ref="BH8" si="533">BG8/BG23</f>
        <v>-0.75</v>
      </c>
      <c r="BI8" s="89">
        <f t="shared" ref="BI8" si="534">RANK(BH8,BH4:BH22,0)</f>
        <v>14</v>
      </c>
      <c r="BJ8" s="103">
        <f t="shared" si="37"/>
        <v>0.33</v>
      </c>
      <c r="BK8" s="103">
        <f t="shared" ref="BK8:BL8" si="535">BJ8-BJ23</f>
        <v>1.05</v>
      </c>
      <c r="BL8" s="104">
        <f t="shared" si="535"/>
        <v>-3.43</v>
      </c>
      <c r="BM8" s="105">
        <f t="shared" ref="BM8" si="536">RANK(BL8,BL4:BL22,0)</f>
        <v>7</v>
      </c>
      <c r="BN8" s="102">
        <f t="shared" si="40"/>
        <v>0.39</v>
      </c>
      <c r="BO8" s="105">
        <f t="shared" ref="BO8" si="537">RANK(BN8,BN4:BN22,0)</f>
        <v>7</v>
      </c>
      <c r="BP8" s="92">
        <v>0.68</v>
      </c>
      <c r="BQ8" s="90">
        <v>0.67</v>
      </c>
      <c r="BR8" s="87">
        <f t="shared" ref="BR8" si="538">BQ8-BQ23</f>
        <v>-0.74</v>
      </c>
      <c r="BS8" s="88">
        <f t="shared" ref="BS8" si="539">BR8/BR23</f>
        <v>-0.87</v>
      </c>
      <c r="BT8" s="89">
        <f t="shared" ref="BT8" si="540">RANK(BS8,BS4:BS22,0)</f>
        <v>16</v>
      </c>
      <c r="BU8" s="103">
        <f t="shared" si="45"/>
        <v>-0.01</v>
      </c>
      <c r="BV8" s="103">
        <f t="shared" ref="BV8:BW8" si="541">BU8-BU23</f>
        <v>0.28000000000000003</v>
      </c>
      <c r="BW8" s="104">
        <f t="shared" si="541"/>
        <v>-0.83</v>
      </c>
      <c r="BX8" s="105">
        <f t="shared" ref="BX8" si="542">RANK(BW8,BW4:BW22,0)</f>
        <v>6</v>
      </c>
      <c r="BY8" s="102">
        <f t="shared" si="48"/>
        <v>-1.47</v>
      </c>
      <c r="BZ8" s="105">
        <f t="shared" ref="BZ8" si="543">RANK(BY8,BY4:BY22,0)</f>
        <v>10</v>
      </c>
      <c r="CA8" s="92">
        <v>100.89</v>
      </c>
      <c r="CB8" s="90">
        <v>97.8</v>
      </c>
      <c r="CC8" s="87">
        <f t="shared" ref="CC8" si="544">CB8-CB23</f>
        <v>-1.42</v>
      </c>
      <c r="CD8" s="88">
        <f t="shared" ref="CD8" si="545">CC8/CC23</f>
        <v>-1.25</v>
      </c>
      <c r="CE8" s="89">
        <f t="shared" ref="CE8" si="546">RANK(CD8,CD4:CD22,0)</f>
        <v>17</v>
      </c>
      <c r="CF8" s="103">
        <f t="shared" si="53"/>
        <v>-3.09</v>
      </c>
      <c r="CG8" s="103">
        <f t="shared" ref="CG8:CH8" si="547">CF8-CF23</f>
        <v>-4.5999999999999996</v>
      </c>
      <c r="CH8" s="104">
        <f t="shared" si="547"/>
        <v>-11.66</v>
      </c>
      <c r="CI8" s="105">
        <f t="shared" ref="CI8" si="548">RANK(CH8,CH4:CH22,0)</f>
        <v>18</v>
      </c>
      <c r="CJ8" s="102">
        <f t="shared" si="56"/>
        <v>-3.06</v>
      </c>
      <c r="CK8" s="105">
        <f t="shared" ref="CK8" si="549">RANK(CJ8,CJ4:CJ22,0)</f>
        <v>18</v>
      </c>
      <c r="CL8" s="92">
        <v>20.09</v>
      </c>
      <c r="CM8" s="90">
        <v>18.84</v>
      </c>
      <c r="CN8" s="87">
        <f t="shared" ref="CN8" si="550">CM8-CM23</f>
        <v>-0.13</v>
      </c>
      <c r="CO8" s="88">
        <f t="shared" ref="CO8" si="551">CN8/CN23</f>
        <v>-7.0000000000000007E-2</v>
      </c>
      <c r="CP8" s="89">
        <f t="shared" ref="CP8" si="552">RANK(CO8,CO4:CO22,0)</f>
        <v>9</v>
      </c>
      <c r="CQ8" s="103">
        <f t="shared" si="61"/>
        <v>-1.25</v>
      </c>
      <c r="CR8" s="103">
        <f t="shared" ref="CR8:CS8" si="553">CQ8-CQ23</f>
        <v>-1.26</v>
      </c>
      <c r="CS8" s="104">
        <f t="shared" si="553"/>
        <v>-2.27</v>
      </c>
      <c r="CT8" s="105">
        <f t="shared" ref="CT8" si="554">RANK(CS8,CS4:CS22,0)</f>
        <v>17</v>
      </c>
      <c r="CU8" s="102">
        <f t="shared" si="64"/>
        <v>-6.22</v>
      </c>
      <c r="CV8" s="105">
        <f t="shared" ref="CV8" si="555">RANK(CU8,CU4:CU22,0)</f>
        <v>17</v>
      </c>
      <c r="CW8" s="92">
        <v>19.760000000000002</v>
      </c>
      <c r="CX8" s="90">
        <v>21.34</v>
      </c>
      <c r="CY8" s="87">
        <f t="shared" ref="CY8" si="556">CX8-CX23</f>
        <v>-9.81</v>
      </c>
      <c r="CZ8" s="88">
        <f t="shared" ref="CZ8" si="557">CY8/CY23</f>
        <v>-0.6</v>
      </c>
      <c r="DA8" s="89">
        <f t="shared" ref="DA8" si="558">RANK(CZ8,CZ4:CZ22,0)</f>
        <v>12</v>
      </c>
      <c r="DB8" s="103">
        <f t="shared" si="69"/>
        <v>1.58</v>
      </c>
      <c r="DC8" s="103">
        <f t="shared" ref="DC8:DD8" si="559">DB8-DB23</f>
        <v>1.44</v>
      </c>
      <c r="DD8" s="104">
        <f t="shared" si="559"/>
        <v>-0.23</v>
      </c>
      <c r="DE8" s="105">
        <f t="shared" ref="DE8" si="560">RANK(DD8,DD4:DD22,0)</f>
        <v>3</v>
      </c>
      <c r="DF8" s="102">
        <f t="shared" si="72"/>
        <v>8</v>
      </c>
      <c r="DG8" s="105">
        <f t="shared" ref="DG8" si="561">RANK(DF8,DF4:DF22,0)</f>
        <v>2</v>
      </c>
      <c r="DH8" s="92">
        <v>98.7</v>
      </c>
      <c r="DI8" s="90">
        <v>98.7</v>
      </c>
      <c r="DJ8" s="87">
        <f t="shared" ref="DJ8" si="562">DI8-DI23</f>
        <v>18.420000000000002</v>
      </c>
      <c r="DK8" s="88">
        <f t="shared" ref="DK8" si="563">DJ8/DJ23</f>
        <v>1.1200000000000001</v>
      </c>
      <c r="DL8" s="89">
        <f t="shared" ref="DL8" si="564">RANK(DK8,DK4:DK22,0)</f>
        <v>1</v>
      </c>
      <c r="DM8" s="103">
        <f t="shared" si="77"/>
        <v>0</v>
      </c>
      <c r="DN8" s="103">
        <f t="shared" ref="DN8:DO8" si="565">DM8-DM23</f>
        <v>0.11</v>
      </c>
      <c r="DO8" s="104">
        <f t="shared" si="565"/>
        <v>-2.71</v>
      </c>
      <c r="DP8" s="105">
        <f t="shared" ref="DP8" si="566">RANK(DO8,DO4:DO22,0)</f>
        <v>9</v>
      </c>
      <c r="DQ8" s="102">
        <f t="shared" si="80"/>
        <v>0</v>
      </c>
      <c r="DR8" s="105">
        <f t="shared" ref="DR8" si="567">RANK(DQ8,DQ4:DQ22,0)</f>
        <v>9</v>
      </c>
      <c r="DS8" s="92">
        <v>0</v>
      </c>
      <c r="DT8" s="90">
        <v>0</v>
      </c>
      <c r="DU8" s="87">
        <f t="shared" ref="DU8" si="568">DT8-DT23</f>
        <v>0</v>
      </c>
      <c r="DV8" s="88">
        <f>IF(DU23=0,0,DU8/DU23)</f>
        <v>0</v>
      </c>
      <c r="DW8" s="89">
        <f t="shared" ref="DW8" si="569">RANK(DV8,DV4:DV22,0)</f>
        <v>1</v>
      </c>
      <c r="DX8" s="103">
        <f t="shared" si="84"/>
        <v>0</v>
      </c>
      <c r="DY8" s="103">
        <f t="shared" ref="DY8:DZ8" si="570">DX8-DX23</f>
        <v>0</v>
      </c>
      <c r="DZ8" s="104">
        <f t="shared" si="570"/>
        <v>0</v>
      </c>
      <c r="EA8" s="105">
        <f t="shared" ref="EA8" si="571">RANK(DZ8,DZ4:DZ22,0)</f>
        <v>1</v>
      </c>
      <c r="EB8" s="102">
        <f t="shared" si="87"/>
        <v>0</v>
      </c>
      <c r="EC8" s="105">
        <f t="shared" ref="EC8" si="572">RANK(EB8,EB4:EB22,0)</f>
        <v>1</v>
      </c>
      <c r="ED8" s="92">
        <v>88.6</v>
      </c>
      <c r="EE8" s="90">
        <v>74.12</v>
      </c>
      <c r="EF8" s="87">
        <f t="shared" ref="EF8" si="573">EE8-EE23</f>
        <v>37.94</v>
      </c>
      <c r="EG8" s="88">
        <f t="shared" ref="EG8" si="574">EF8/EF23</f>
        <v>1.86</v>
      </c>
      <c r="EH8" s="89">
        <f t="shared" ref="EH8" si="575">RANK(EG8,EG4:EG22,0)</f>
        <v>1</v>
      </c>
      <c r="EI8" s="103">
        <f t="shared" si="92"/>
        <v>-14.48</v>
      </c>
      <c r="EJ8" s="103">
        <f t="shared" ref="EJ8:EK8" si="576">EI8-EI23</f>
        <v>-9.75</v>
      </c>
      <c r="EK8" s="104">
        <f t="shared" si="576"/>
        <v>-19.600000000000001</v>
      </c>
      <c r="EL8" s="105">
        <f t="shared" ref="EL8" si="577">RANK(EK8,EK4:EK22,0)</f>
        <v>17</v>
      </c>
      <c r="EM8" s="102">
        <f t="shared" si="95"/>
        <v>-16.34</v>
      </c>
      <c r="EN8" s="105">
        <f t="shared" ref="EN8" si="578">RANK(EM8,EM4:EM22,0)</f>
        <v>9</v>
      </c>
      <c r="EO8" s="92">
        <v>28.14</v>
      </c>
      <c r="EP8" s="90">
        <v>23.81</v>
      </c>
      <c r="EQ8" s="87">
        <f t="shared" ref="EQ8" si="579">EP8-EP23</f>
        <v>12.71</v>
      </c>
      <c r="ER8" s="88">
        <f t="shared" ref="ER8" si="580">EQ8/EQ23</f>
        <v>1.58</v>
      </c>
      <c r="ES8" s="89">
        <f t="shared" ref="ES8" si="581">RANK(ER8,ER4:ER22,0)</f>
        <v>2</v>
      </c>
      <c r="ET8" s="103">
        <f t="shared" si="100"/>
        <v>-4.33</v>
      </c>
      <c r="EU8" s="103">
        <f t="shared" ref="EU8:EV8" si="582">ET8-ET23</f>
        <v>-5.04</v>
      </c>
      <c r="EV8" s="104">
        <f t="shared" si="582"/>
        <v>-6.98</v>
      </c>
      <c r="EW8" s="105">
        <f t="shared" ref="EW8" si="583">RANK(EV8,EV4:EV22,0)</f>
        <v>19</v>
      </c>
      <c r="EX8" s="102">
        <f t="shared" si="103"/>
        <v>-15.39</v>
      </c>
      <c r="EY8" s="105">
        <f t="shared" ref="EY8" si="584">RANK(EX8,EX4:EX22,0)</f>
        <v>18</v>
      </c>
      <c r="EZ8" s="92">
        <v>8.66</v>
      </c>
      <c r="FA8" s="90">
        <v>4.33</v>
      </c>
      <c r="FB8" s="87">
        <f t="shared" ref="FB8" si="585">FA8-FA23</f>
        <v>3.77</v>
      </c>
      <c r="FC8" s="88">
        <f t="shared" ref="FC8" si="586">FB8/FB23</f>
        <v>3.43</v>
      </c>
      <c r="FD8" s="89">
        <f t="shared" ref="FD8" si="587">RANK(FC8,FC4:FC22,0)</f>
        <v>1</v>
      </c>
      <c r="FE8" s="103">
        <f t="shared" si="108"/>
        <v>-4.33</v>
      </c>
      <c r="FF8" s="103">
        <f t="shared" ref="FF8:FG8" si="588">FE8-FE23</f>
        <v>-4</v>
      </c>
      <c r="FG8" s="104">
        <f t="shared" si="588"/>
        <v>-5.44</v>
      </c>
      <c r="FH8" s="105">
        <f t="shared" ref="FH8" si="589">RANK(FG8,FG4:FG22,0)</f>
        <v>18</v>
      </c>
      <c r="FI8" s="102">
        <f t="shared" si="111"/>
        <v>-50</v>
      </c>
      <c r="FJ8" s="105">
        <f t="shared" ref="FJ8" si="590">RANK(FI8,FI4:FI22,0)</f>
        <v>18</v>
      </c>
      <c r="FK8" s="92">
        <v>50379.22</v>
      </c>
      <c r="FL8" s="90">
        <v>59839.83</v>
      </c>
      <c r="FM8" s="87">
        <f t="shared" ref="FM8" si="591">FL8-FL23</f>
        <v>44789.77</v>
      </c>
      <c r="FN8" s="88">
        <f t="shared" ref="FN8" si="592">FM8/FM23</f>
        <v>2.38</v>
      </c>
      <c r="FO8" s="89">
        <f t="shared" ref="FO8" si="593">RANK(FN8,FN4:FN22,0)</f>
        <v>1</v>
      </c>
      <c r="FP8" s="103">
        <f t="shared" si="116"/>
        <v>9460.61</v>
      </c>
      <c r="FQ8" s="103">
        <f t="shared" ref="FQ8:FR8" si="594">FP8-FP23</f>
        <v>9589.26</v>
      </c>
      <c r="FR8" s="104">
        <f t="shared" si="594"/>
        <v>6075.12</v>
      </c>
      <c r="FS8" s="105">
        <f t="shared" ref="FS8" si="595">RANK(FR8,FR4:FR22,0)</f>
        <v>1</v>
      </c>
      <c r="FT8" s="102">
        <f t="shared" si="119"/>
        <v>18.78</v>
      </c>
      <c r="FU8" s="105">
        <f t="shared" ref="FU8" si="596">RANK(FT8,FT4:FT22,0)</f>
        <v>4</v>
      </c>
      <c r="FV8" s="92">
        <v>5</v>
      </c>
      <c r="FW8" s="90">
        <v>6</v>
      </c>
      <c r="FX8" s="87">
        <f t="shared" ref="FX8" si="597">FW8-FW23</f>
        <v>2.42</v>
      </c>
      <c r="FY8" s="88">
        <f t="shared" ref="FY8" si="598">FX8/FX23</f>
        <v>0.79</v>
      </c>
      <c r="FZ8" s="89">
        <f t="shared" ref="FZ8" si="599">RANK(FY8,FY4:FY22,0)</f>
        <v>3</v>
      </c>
      <c r="GA8" s="103">
        <f t="shared" si="124"/>
        <v>1</v>
      </c>
      <c r="GB8" s="103">
        <f t="shared" ref="GB8:GC8" si="600">GA8-GA23</f>
        <v>2.21</v>
      </c>
      <c r="GC8" s="104">
        <f t="shared" si="600"/>
        <v>-0.72</v>
      </c>
      <c r="GD8" s="105">
        <f t="shared" ref="GD8" si="601">RANK(GC8,GC4:GC22,0)</f>
        <v>5</v>
      </c>
      <c r="GE8" s="102">
        <f t="shared" si="127"/>
        <v>20</v>
      </c>
      <c r="GF8" s="105">
        <f t="shared" ref="GF8" si="602">RANK(GE8,GE4:GE22,0)</f>
        <v>5</v>
      </c>
      <c r="GG8" s="92">
        <v>7025000</v>
      </c>
      <c r="GH8" s="90">
        <v>6807500</v>
      </c>
      <c r="GI8" s="87">
        <f t="shared" ref="GI8" si="603">GH8-GH23</f>
        <v>5126328.95</v>
      </c>
      <c r="GJ8" s="88">
        <f t="shared" ref="GJ8" si="604">GI8/GI23</f>
        <v>2.08</v>
      </c>
      <c r="GK8" s="89">
        <f t="shared" ref="GK8" si="605">RANK(GJ8,GJ4:GJ22,0)</f>
        <v>2</v>
      </c>
      <c r="GL8" s="103">
        <f t="shared" si="132"/>
        <v>-217500</v>
      </c>
      <c r="GM8" s="103">
        <f t="shared" ref="GM8:GN8" si="606">GL8-GL23</f>
        <v>158350.95000000001</v>
      </c>
      <c r="GN8" s="104">
        <f t="shared" si="606"/>
        <v>-2440768.29</v>
      </c>
      <c r="GO8" s="105">
        <f t="shared" ref="GO8" si="607">RANK(GN8,GN4:GN22,0)</f>
        <v>12</v>
      </c>
      <c r="GP8" s="102">
        <f t="shared" si="135"/>
        <v>-3.1</v>
      </c>
      <c r="GQ8" s="105">
        <f t="shared" ref="GQ8" si="608">RANK(GP8,GP4:GP22,0)</f>
        <v>9</v>
      </c>
      <c r="GR8" s="129">
        <v>0</v>
      </c>
      <c r="GS8" s="130">
        <v>0</v>
      </c>
      <c r="GT8" s="123">
        <f t="shared" ref="GT8" si="609">GS8-GS23</f>
        <v>-6.05</v>
      </c>
      <c r="GU8" s="124">
        <f t="shared" ref="GU8" si="610">GT8/GT23</f>
        <v>-1.28</v>
      </c>
      <c r="GV8" s="125">
        <f>RANK(GU8,GU4:GU22,1)</f>
        <v>1</v>
      </c>
      <c r="GW8" s="126">
        <f t="shared" si="139"/>
        <v>0</v>
      </c>
      <c r="GX8" s="126">
        <f t="shared" ref="GX8:GY8" si="611">GW8-GW23</f>
        <v>0.32</v>
      </c>
      <c r="GY8" s="127">
        <f t="shared" si="611"/>
        <v>-4.3499999999999996</v>
      </c>
      <c r="GZ8" s="128">
        <f>RANK(GY8,GY4:GY22,1)</f>
        <v>11</v>
      </c>
      <c r="HA8" s="120">
        <f t="shared" si="141"/>
        <v>0</v>
      </c>
      <c r="HB8" s="128">
        <f>RANK(HA8,HA4:HA22,1)</f>
        <v>11</v>
      </c>
      <c r="HC8" s="92">
        <v>68.59</v>
      </c>
      <c r="HD8" s="90">
        <v>72.91</v>
      </c>
      <c r="HE8" s="87">
        <f t="shared" ref="HE8" si="612">HD8-HD23</f>
        <v>-1.36</v>
      </c>
      <c r="HF8" s="88">
        <f t="shared" ref="HF8" si="613">HE8/HE23</f>
        <v>-0.1</v>
      </c>
      <c r="HG8" s="89">
        <f t="shared" ref="HG8" si="614">RANK(HF8,HF4:HF22,0)</f>
        <v>10</v>
      </c>
      <c r="HH8" s="103">
        <f t="shared" si="144"/>
        <v>4.32</v>
      </c>
      <c r="HI8" s="103">
        <f t="shared" ref="HI8:HJ8" si="615">HH8-HH23</f>
        <v>-1.9</v>
      </c>
      <c r="HJ8" s="104">
        <f t="shared" si="615"/>
        <v>-10.48</v>
      </c>
      <c r="HK8" s="105">
        <f t="shared" ref="HK8" si="616">RANK(HJ8,HJ4:HJ22,0)</f>
        <v>10</v>
      </c>
      <c r="HL8" s="102">
        <f t="shared" si="147"/>
        <v>6.3</v>
      </c>
      <c r="HM8" s="105">
        <f t="shared" ref="HM8" si="617">RANK(HL8,HL4:HL22,0)</f>
        <v>11</v>
      </c>
      <c r="HN8" s="92">
        <v>48.48</v>
      </c>
      <c r="HO8" s="90">
        <v>54.55</v>
      </c>
      <c r="HP8" s="87">
        <f t="shared" ref="HP8" si="618">HO8-HO23</f>
        <v>-23.16</v>
      </c>
      <c r="HQ8" s="88">
        <f t="shared" ref="HQ8" si="619">HP8/HP23</f>
        <v>-1.5</v>
      </c>
      <c r="HR8" s="89">
        <f t="shared" ref="HR8" si="620">RANK(HQ8,HQ4:HQ22,0)</f>
        <v>18</v>
      </c>
      <c r="HS8" s="103">
        <f t="shared" si="151"/>
        <v>6.07</v>
      </c>
      <c r="HT8" s="103">
        <f t="shared" ref="HT8:HU8" si="621">HS8-HS23</f>
        <v>0.96</v>
      </c>
      <c r="HU8" s="104">
        <f t="shared" si="621"/>
        <v>-5.14</v>
      </c>
      <c r="HV8" s="105">
        <f t="shared" ref="HV8" si="622">RANK(HU8,HU4:HU22,0)</f>
        <v>6</v>
      </c>
      <c r="HW8" s="102">
        <f t="shared" si="154"/>
        <v>12.52</v>
      </c>
      <c r="HX8" s="105">
        <f t="shared" ref="HX8" si="623">RANK(HW8,HW4:HW22,0)</f>
        <v>4</v>
      </c>
      <c r="HY8" s="158">
        <f t="shared" si="272"/>
        <v>167</v>
      </c>
      <c r="HZ8" s="159">
        <f>RANK(HY8,HY4:HY22,1)</f>
        <v>3</v>
      </c>
      <c r="IA8" s="160">
        <f t="shared" si="273"/>
        <v>209</v>
      </c>
      <c r="IB8" s="159">
        <f>RANK(IA8,IA4:IA22,1)</f>
        <v>15</v>
      </c>
      <c r="IC8" s="160">
        <f t="shared" si="274"/>
        <v>209</v>
      </c>
      <c r="ID8" s="152">
        <f>RANK(IC8,IC4:IC22,1)</f>
        <v>12</v>
      </c>
      <c r="IE8" s="159">
        <f t="shared" si="275"/>
        <v>30</v>
      </c>
      <c r="IF8" s="153">
        <f>RANK(IE8,IE4:IE22,1)</f>
        <v>12</v>
      </c>
      <c r="IG8" s="168" t="s">
        <v>24</v>
      </c>
      <c r="IH8" s="69"/>
      <c r="II8" s="69"/>
      <c r="IJ8" s="69"/>
      <c r="IK8" s="69"/>
      <c r="IL8" s="69"/>
      <c r="IM8" s="69"/>
      <c r="IN8" s="69"/>
      <c r="IO8" s="69"/>
      <c r="IP8" s="69"/>
      <c r="IQ8" s="69"/>
      <c r="IR8" s="69"/>
      <c r="IS8" s="69"/>
      <c r="IT8" s="69"/>
      <c r="IU8" s="69"/>
      <c r="IV8" s="69"/>
      <c r="IW8" s="69"/>
      <c r="IX8" s="69"/>
      <c r="IY8" s="69"/>
      <c r="IZ8" s="69"/>
      <c r="JA8" s="69"/>
      <c r="JB8" s="69"/>
      <c r="JC8" s="69"/>
      <c r="JD8" s="69"/>
      <c r="JE8" s="69"/>
      <c r="JF8" s="69"/>
      <c r="JG8" s="69"/>
      <c r="JH8" s="69"/>
      <c r="JI8" s="69"/>
      <c r="JJ8" s="69"/>
      <c r="JK8" s="69"/>
      <c r="JL8" s="69"/>
      <c r="JM8" s="69"/>
      <c r="JN8" s="69"/>
      <c r="JO8" s="69"/>
      <c r="JP8" s="69"/>
      <c r="JQ8" s="69"/>
      <c r="JR8" s="69"/>
      <c r="JS8" s="69"/>
      <c r="JT8" s="69"/>
      <c r="JU8" s="69"/>
      <c r="JV8" s="69"/>
      <c r="JW8" s="69"/>
      <c r="JX8" s="69"/>
      <c r="JY8" s="69"/>
      <c r="JZ8" s="69"/>
      <c r="KA8" s="69"/>
      <c r="KB8" s="69"/>
      <c r="KC8" s="69"/>
      <c r="KD8" s="69"/>
      <c r="KE8" s="69"/>
      <c r="KF8" s="69"/>
      <c r="KG8" s="69"/>
      <c r="KH8" s="69"/>
      <c r="KI8" s="69"/>
      <c r="KJ8" s="69"/>
      <c r="KK8" s="69"/>
      <c r="KL8" s="69"/>
      <c r="KM8" s="69"/>
      <c r="KN8" s="69"/>
      <c r="KO8" s="69"/>
      <c r="KP8" s="69"/>
      <c r="KQ8" s="69"/>
      <c r="KR8" s="69"/>
      <c r="KS8" s="69"/>
      <c r="KT8" s="69"/>
      <c r="KU8" s="69"/>
      <c r="KV8" s="69"/>
      <c r="KW8" s="69"/>
      <c r="KX8" s="69"/>
      <c r="KY8" s="69"/>
      <c r="KZ8" s="69"/>
      <c r="LA8" s="69"/>
      <c r="LB8" s="69"/>
      <c r="LC8" s="69"/>
      <c r="LD8" s="69"/>
      <c r="LE8" s="69"/>
      <c r="LF8" s="69"/>
      <c r="LG8" s="69"/>
      <c r="LH8" s="69"/>
      <c r="LI8" s="69"/>
      <c r="LJ8" s="69"/>
      <c r="LK8" s="69"/>
      <c r="LL8" s="69"/>
      <c r="LM8" s="69"/>
      <c r="LN8" s="69"/>
      <c r="LO8" s="69"/>
      <c r="LP8" s="69"/>
      <c r="LQ8" s="69"/>
      <c r="LR8" s="69"/>
      <c r="LS8" s="69"/>
      <c r="LT8" s="69"/>
      <c r="LU8" s="69"/>
      <c r="LV8" s="69"/>
      <c r="LW8" s="69"/>
      <c r="LX8" s="69"/>
      <c r="LY8" s="69"/>
      <c r="LZ8" s="69"/>
      <c r="MA8" s="69"/>
      <c r="MB8" s="69"/>
      <c r="MC8" s="69"/>
      <c r="MD8" s="69"/>
      <c r="ME8" s="69"/>
      <c r="MF8" s="69"/>
      <c r="MG8" s="69"/>
      <c r="MH8" s="69"/>
      <c r="MI8" s="69"/>
      <c r="MJ8" s="69"/>
      <c r="MK8" s="69"/>
      <c r="ML8" s="69"/>
      <c r="MM8" s="69"/>
      <c r="MN8" s="69"/>
      <c r="MO8" s="69"/>
      <c r="MP8" s="69"/>
      <c r="MQ8" s="69"/>
      <c r="MR8" s="69"/>
      <c r="MS8" s="69"/>
      <c r="MT8" s="69"/>
      <c r="MU8" s="69"/>
      <c r="MV8" s="69"/>
    </row>
    <row r="9" spans="1:360" s="84" customFormat="1" x14ac:dyDescent="0.2">
      <c r="A9" s="76" t="s">
        <v>25</v>
      </c>
      <c r="B9" s="92">
        <v>89.38</v>
      </c>
      <c r="C9" s="90">
        <v>89.74</v>
      </c>
      <c r="D9" s="87">
        <f>C9-C23</f>
        <v>1.38</v>
      </c>
      <c r="E9" s="88">
        <f>D9/D23</f>
        <v>0.18</v>
      </c>
      <c r="F9" s="89">
        <f>RANK(E9,E4:E22,0)</f>
        <v>9</v>
      </c>
      <c r="G9" s="103">
        <f t="shared" si="0"/>
        <v>0.36</v>
      </c>
      <c r="H9" s="103">
        <f>G9-G23</f>
        <v>0.26</v>
      </c>
      <c r="I9" s="104">
        <f>H9-H23</f>
        <v>0.15</v>
      </c>
      <c r="J9" s="105">
        <f>RANK(I9,I4:I22,0)</f>
        <v>1</v>
      </c>
      <c r="K9" s="102">
        <f t="shared" si="1"/>
        <v>0.4</v>
      </c>
      <c r="L9" s="105">
        <f>RANK(K9,K4:K22,0)</f>
        <v>2</v>
      </c>
      <c r="M9" s="92">
        <v>1653</v>
      </c>
      <c r="N9" s="90">
        <v>1349</v>
      </c>
      <c r="O9" s="87">
        <f t="shared" ref="O9" si="624">N9-N23</f>
        <v>-183.5</v>
      </c>
      <c r="P9" s="88">
        <f t="shared" ref="P9" si="625">O9/O23</f>
        <v>-0.19</v>
      </c>
      <c r="Q9" s="89">
        <f t="shared" ref="Q9" si="626">RANK(P9,P4:P22,0)</f>
        <v>8</v>
      </c>
      <c r="R9" s="103">
        <f t="shared" si="5"/>
        <v>-304</v>
      </c>
      <c r="S9" s="103">
        <f t="shared" ref="S9:T9" si="627">R9-R23</f>
        <v>62.42</v>
      </c>
      <c r="T9" s="104">
        <f t="shared" si="627"/>
        <v>-593.82000000000005</v>
      </c>
      <c r="U9" s="105">
        <f t="shared" ref="U9" si="628">RANK(T9,T4:T22,0)</f>
        <v>9</v>
      </c>
      <c r="V9" s="102">
        <f t="shared" si="8"/>
        <v>-18.39</v>
      </c>
      <c r="W9" s="105">
        <f t="shared" ref="W9" si="629">RANK(V9,V4:V22,0)</f>
        <v>8</v>
      </c>
      <c r="X9" s="92">
        <v>23.71</v>
      </c>
      <c r="Y9" s="90">
        <v>24.75</v>
      </c>
      <c r="Z9" s="87">
        <f t="shared" ref="Z9" si="630">Y9-Y23</f>
        <v>-2.86</v>
      </c>
      <c r="AA9" s="88">
        <f t="shared" ref="AA9" si="631">Z9/Z23</f>
        <v>-0.69</v>
      </c>
      <c r="AB9" s="89">
        <f t="shared" ref="AB9" si="632">RANK(AA9,AA4:AA22,0)</f>
        <v>15</v>
      </c>
      <c r="AC9" s="103">
        <f t="shared" si="13"/>
        <v>1.04</v>
      </c>
      <c r="AD9" s="103">
        <f t="shared" ref="AD9:AE9" si="633">AC9-AC23</f>
        <v>-0.24</v>
      </c>
      <c r="AE9" s="104">
        <f t="shared" si="633"/>
        <v>-0.76</v>
      </c>
      <c r="AF9" s="105">
        <f t="shared" ref="AF9" si="634">RANK(AE9,AE4:AE22,0)</f>
        <v>13</v>
      </c>
      <c r="AG9" s="102">
        <f t="shared" si="16"/>
        <v>4.3899999999999997</v>
      </c>
      <c r="AH9" s="105">
        <f t="shared" ref="AH9" si="635">RANK(AG9,AG4:AG22,0)</f>
        <v>12</v>
      </c>
      <c r="AI9" s="92">
        <v>103.3125</v>
      </c>
      <c r="AJ9" s="90">
        <v>103.77</v>
      </c>
      <c r="AK9" s="87">
        <f t="shared" ref="AK9" si="636">AJ9-AJ23</f>
        <v>-13.67</v>
      </c>
      <c r="AL9" s="88">
        <f t="shared" ref="AL9" si="637">AK9/AK23</f>
        <v>-0.37</v>
      </c>
      <c r="AM9" s="89">
        <f t="shared" ref="AM9" si="638">RANK(AL9,AL4:AL22,0)</f>
        <v>10</v>
      </c>
      <c r="AN9" s="103">
        <f t="shared" si="21"/>
        <v>0.46</v>
      </c>
      <c r="AO9" s="103">
        <f t="shared" ref="AO9:AP9" si="639">AN9-AN23</f>
        <v>3.73</v>
      </c>
      <c r="AP9" s="104">
        <f t="shared" si="639"/>
        <v>-48.41</v>
      </c>
      <c r="AQ9" s="105">
        <f t="shared" ref="AQ9" si="640">RANK(AP9,AP4:AP22,0)</f>
        <v>12</v>
      </c>
      <c r="AR9" s="102">
        <f t="shared" si="24"/>
        <v>0.44</v>
      </c>
      <c r="AS9" s="105">
        <f t="shared" ref="AS9" si="641">RANK(AR9,AR4:AR22,0)</f>
        <v>12</v>
      </c>
      <c r="AT9" s="92">
        <v>0</v>
      </c>
      <c r="AU9" s="90">
        <v>0</v>
      </c>
      <c r="AV9" s="87">
        <f t="shared" ref="AV9" si="642">AU9-AU23</f>
        <v>-20.059999999999999</v>
      </c>
      <c r="AW9" s="88">
        <f t="shared" ref="AW9" si="643">AV9/AV23</f>
        <v>-0.57999999999999996</v>
      </c>
      <c r="AX9" s="89">
        <f t="shared" ref="AX9" si="644">RANK(AW9,AW4:AW22,0)</f>
        <v>7</v>
      </c>
      <c r="AY9" s="103">
        <f t="shared" si="29"/>
        <v>0</v>
      </c>
      <c r="AZ9" s="103">
        <f t="shared" ref="AZ9:BA9" si="645">AY9-AY23</f>
        <v>-10.73</v>
      </c>
      <c r="BA9" s="104">
        <f t="shared" si="645"/>
        <v>-36.53</v>
      </c>
      <c r="BB9" s="105">
        <f t="shared" ref="BB9" si="646">RANK(BA9,BA4:BA22,0)</f>
        <v>6</v>
      </c>
      <c r="BC9" s="102">
        <f t="shared" si="32"/>
        <v>0</v>
      </c>
      <c r="BD9" s="105">
        <f t="shared" ref="BD9" si="647">RANK(BC9,BC4:BC22,0)</f>
        <v>6</v>
      </c>
      <c r="BE9" s="92">
        <v>94.68</v>
      </c>
      <c r="BF9" s="90">
        <v>89.98</v>
      </c>
      <c r="BG9" s="87">
        <f t="shared" ref="BG9" si="648">BF9-BF23</f>
        <v>1.1299999999999999</v>
      </c>
      <c r="BH9" s="88">
        <f t="shared" ref="BH9" si="649">BG9/BG23</f>
        <v>0.21</v>
      </c>
      <c r="BI9" s="89">
        <f t="shared" ref="BI9" si="650">RANK(BH9,BH4:BH22,0)</f>
        <v>11</v>
      </c>
      <c r="BJ9" s="103">
        <f t="shared" si="37"/>
        <v>-4.7</v>
      </c>
      <c r="BK9" s="103">
        <f t="shared" ref="BK9:BL9" si="651">BJ9-BJ23</f>
        <v>-3.98</v>
      </c>
      <c r="BL9" s="104">
        <f t="shared" si="651"/>
        <v>-8.4600000000000009</v>
      </c>
      <c r="BM9" s="105">
        <f t="shared" ref="BM9" si="652">RANK(BL9,BL4:BL22,0)</f>
        <v>16</v>
      </c>
      <c r="BN9" s="102">
        <f t="shared" si="40"/>
        <v>-4.96</v>
      </c>
      <c r="BO9" s="105">
        <f t="shared" ref="BO9" si="653">RANK(BN9,BN4:BN22,0)</f>
        <v>16</v>
      </c>
      <c r="BP9" s="92">
        <v>1.6</v>
      </c>
      <c r="BQ9" s="90">
        <v>1.59</v>
      </c>
      <c r="BR9" s="87">
        <f t="shared" ref="BR9" si="654">BQ9-BQ23</f>
        <v>0.18</v>
      </c>
      <c r="BS9" s="88">
        <f t="shared" ref="BS9" si="655">BR9/BR23</f>
        <v>0.21</v>
      </c>
      <c r="BT9" s="89">
        <f t="shared" ref="BT9" si="656">RANK(BS9,BS4:BS22,0)</f>
        <v>6</v>
      </c>
      <c r="BU9" s="103">
        <f t="shared" si="45"/>
        <v>-0.01</v>
      </c>
      <c r="BV9" s="103">
        <f t="shared" ref="BV9:BW9" si="657">BU9-BU23</f>
        <v>0.28000000000000003</v>
      </c>
      <c r="BW9" s="104">
        <f t="shared" si="657"/>
        <v>-0.83</v>
      </c>
      <c r="BX9" s="105">
        <f t="shared" ref="BX9" si="658">RANK(BW9,BW4:BW22,0)</f>
        <v>6</v>
      </c>
      <c r="BY9" s="102">
        <f t="shared" si="48"/>
        <v>-0.63</v>
      </c>
      <c r="BZ9" s="105">
        <f t="shared" ref="BZ9" si="659">RANK(BY9,BY4:BY22,0)</f>
        <v>7</v>
      </c>
      <c r="CA9" s="92">
        <v>99.13</v>
      </c>
      <c r="CB9" s="90">
        <v>99.25</v>
      </c>
      <c r="CC9" s="87">
        <f t="shared" ref="CC9" si="660">CB9-CB23</f>
        <v>0.03</v>
      </c>
      <c r="CD9" s="88">
        <f t="shared" ref="CD9" si="661">CC9/CC23</f>
        <v>0.03</v>
      </c>
      <c r="CE9" s="89">
        <f t="shared" ref="CE9" si="662">RANK(CD9,CD4:CD22,0)</f>
        <v>11</v>
      </c>
      <c r="CF9" s="103">
        <f t="shared" si="53"/>
        <v>0.12</v>
      </c>
      <c r="CG9" s="103">
        <f t="shared" ref="CG9:CH9" si="663">CF9-CF23</f>
        <v>-1.39</v>
      </c>
      <c r="CH9" s="104">
        <f t="shared" si="663"/>
        <v>-8.4499999999999993</v>
      </c>
      <c r="CI9" s="105">
        <f t="shared" ref="CI9" si="664">RANK(CH9,CH4:CH22,0)</f>
        <v>10</v>
      </c>
      <c r="CJ9" s="102">
        <f t="shared" si="56"/>
        <v>0.12</v>
      </c>
      <c r="CK9" s="105">
        <f t="shared" ref="CK9" si="665">RANK(CJ9,CJ4:CJ22,0)</f>
        <v>10</v>
      </c>
      <c r="CL9" s="92">
        <v>17.989999999999998</v>
      </c>
      <c r="CM9" s="90">
        <v>17.760000000000002</v>
      </c>
      <c r="CN9" s="87">
        <f t="shared" ref="CN9" si="666">CM9-CM23</f>
        <v>-1.21</v>
      </c>
      <c r="CO9" s="88">
        <f t="shared" ref="CO9" si="667">CN9/CN23</f>
        <v>-0.64</v>
      </c>
      <c r="CP9" s="89">
        <f t="shared" ref="CP9" si="668">RANK(CO9,CO4:CO22,0)</f>
        <v>15</v>
      </c>
      <c r="CQ9" s="103">
        <f t="shared" si="61"/>
        <v>-0.23</v>
      </c>
      <c r="CR9" s="103">
        <f t="shared" ref="CR9:CS9" si="669">CQ9-CQ23</f>
        <v>-0.24</v>
      </c>
      <c r="CS9" s="104">
        <f t="shared" si="669"/>
        <v>-1.25</v>
      </c>
      <c r="CT9" s="105">
        <f t="shared" ref="CT9" si="670">RANK(CS9,CS4:CS22,0)</f>
        <v>12</v>
      </c>
      <c r="CU9" s="102">
        <f t="shared" si="64"/>
        <v>-1.28</v>
      </c>
      <c r="CV9" s="105">
        <f t="shared" ref="CV9" si="671">RANK(CU9,CU4:CU22,0)</f>
        <v>12</v>
      </c>
      <c r="CW9" s="92">
        <v>18.82</v>
      </c>
      <c r="CX9" s="90">
        <v>18.82</v>
      </c>
      <c r="CY9" s="87">
        <f t="shared" ref="CY9" si="672">CX9-CX23</f>
        <v>-12.33</v>
      </c>
      <c r="CZ9" s="88">
        <f t="shared" ref="CZ9" si="673">CY9/CY23</f>
        <v>-0.76</v>
      </c>
      <c r="DA9" s="89">
        <f t="shared" ref="DA9" si="674">RANK(CZ9,CZ4:CZ22,0)</f>
        <v>15</v>
      </c>
      <c r="DB9" s="103">
        <f t="shared" si="69"/>
        <v>0</v>
      </c>
      <c r="DC9" s="103">
        <f t="shared" ref="DC9:DD9" si="675">DB9-DB23</f>
        <v>-0.14000000000000001</v>
      </c>
      <c r="DD9" s="104">
        <f t="shared" si="675"/>
        <v>-1.81</v>
      </c>
      <c r="DE9" s="105">
        <f t="shared" ref="DE9" si="676">RANK(DD9,DD4:DD22,0)</f>
        <v>13</v>
      </c>
      <c r="DF9" s="102">
        <f t="shared" si="72"/>
        <v>0</v>
      </c>
      <c r="DG9" s="105">
        <f t="shared" ref="DG9" si="677">RANK(DF9,DF4:DF22,0)</f>
        <v>13</v>
      </c>
      <c r="DH9" s="92">
        <v>73.94</v>
      </c>
      <c r="DI9" s="90">
        <v>74.599999999999994</v>
      </c>
      <c r="DJ9" s="87">
        <f t="shared" ref="DJ9" si="678">DI9-DI23</f>
        <v>-5.68</v>
      </c>
      <c r="DK9" s="88">
        <f t="shared" ref="DK9" si="679">DJ9/DJ23</f>
        <v>-0.35</v>
      </c>
      <c r="DL9" s="89">
        <f t="shared" ref="DL9" si="680">RANK(DK9,DK4:DK22,0)</f>
        <v>14</v>
      </c>
      <c r="DM9" s="103">
        <f t="shared" si="77"/>
        <v>0.66</v>
      </c>
      <c r="DN9" s="103">
        <f t="shared" ref="DN9:DO9" si="681">DM9-DM23</f>
        <v>0.77</v>
      </c>
      <c r="DO9" s="104">
        <f t="shared" si="681"/>
        <v>-2.0499999999999998</v>
      </c>
      <c r="DP9" s="105">
        <f t="shared" ref="DP9" si="682">RANK(DO9,DO4:DO22,0)</f>
        <v>5</v>
      </c>
      <c r="DQ9" s="102">
        <f t="shared" si="80"/>
        <v>0.89</v>
      </c>
      <c r="DR9" s="105">
        <f t="shared" ref="DR9" si="683">RANK(DQ9,DQ4:DQ22,0)</f>
        <v>5</v>
      </c>
      <c r="DS9" s="92">
        <v>0</v>
      </c>
      <c r="DT9" s="90">
        <v>0</v>
      </c>
      <c r="DU9" s="87">
        <f t="shared" ref="DU9" si="684">DT9-DT23</f>
        <v>0</v>
      </c>
      <c r="DV9" s="88">
        <f>IF(DU23=0,0,DU9/DU23)</f>
        <v>0</v>
      </c>
      <c r="DW9" s="89">
        <f t="shared" ref="DW9" si="685">RANK(DV9,DV4:DV22,0)</f>
        <v>1</v>
      </c>
      <c r="DX9" s="103">
        <f t="shared" si="84"/>
        <v>0</v>
      </c>
      <c r="DY9" s="103">
        <f t="shared" ref="DY9:DZ9" si="686">DX9-DX23</f>
        <v>0</v>
      </c>
      <c r="DZ9" s="104">
        <f t="shared" si="686"/>
        <v>0</v>
      </c>
      <c r="EA9" s="105">
        <f t="shared" ref="EA9" si="687">RANK(DZ9,DZ4:DZ22,0)</f>
        <v>1</v>
      </c>
      <c r="EB9" s="102">
        <f t="shared" si="87"/>
        <v>0</v>
      </c>
      <c r="EC9" s="105">
        <f t="shared" ref="EC9" si="688">RANK(EB9,EB4:EB22,0)</f>
        <v>1</v>
      </c>
      <c r="ED9" s="92">
        <v>56.83</v>
      </c>
      <c r="EE9" s="90">
        <v>42.45</v>
      </c>
      <c r="EF9" s="87">
        <f t="shared" ref="EF9" si="689">EE9-EE23</f>
        <v>6.27</v>
      </c>
      <c r="EG9" s="88">
        <f t="shared" ref="EG9" si="690">EF9/EF23</f>
        <v>0.31</v>
      </c>
      <c r="EH9" s="89">
        <f t="shared" ref="EH9" si="691">RANK(EG9,EG4:EG22,0)</f>
        <v>7</v>
      </c>
      <c r="EI9" s="103">
        <f t="shared" si="92"/>
        <v>-14.38</v>
      </c>
      <c r="EJ9" s="103">
        <f t="shared" ref="EJ9:EK9" si="692">EI9-EI23</f>
        <v>-9.65</v>
      </c>
      <c r="EK9" s="104">
        <f t="shared" si="692"/>
        <v>-19.5</v>
      </c>
      <c r="EL9" s="105">
        <f t="shared" ref="EL9" si="693">RANK(EK9,EK4:EK22,0)</f>
        <v>16</v>
      </c>
      <c r="EM9" s="102">
        <f t="shared" si="95"/>
        <v>-25.3</v>
      </c>
      <c r="EN9" s="105">
        <f t="shared" ref="EN9" si="694">RANK(EM9,EM4:EM22,0)</f>
        <v>16</v>
      </c>
      <c r="EO9" s="92">
        <v>13.3</v>
      </c>
      <c r="EP9" s="90">
        <v>13.86</v>
      </c>
      <c r="EQ9" s="87">
        <f t="shared" ref="EQ9" si="695">EP9-EP23</f>
        <v>2.76</v>
      </c>
      <c r="ER9" s="88">
        <f t="shared" ref="ER9" si="696">EQ9/EQ23</f>
        <v>0.34</v>
      </c>
      <c r="ES9" s="89">
        <f t="shared" ref="ES9" si="697">RANK(ER9,ER4:ER22,0)</f>
        <v>5</v>
      </c>
      <c r="ET9" s="103">
        <f t="shared" si="100"/>
        <v>0.56000000000000005</v>
      </c>
      <c r="EU9" s="103">
        <f t="shared" ref="EU9:EV9" si="698">ET9-ET23</f>
        <v>-0.15</v>
      </c>
      <c r="EV9" s="104">
        <f t="shared" si="698"/>
        <v>-2.09</v>
      </c>
      <c r="EW9" s="105">
        <f t="shared" ref="EW9" si="699">RANK(EV9,EV4:EV22,0)</f>
        <v>14</v>
      </c>
      <c r="EX9" s="102">
        <f t="shared" si="103"/>
        <v>4.21</v>
      </c>
      <c r="EY9" s="105">
        <f t="shared" ref="EY9" si="700">RANK(EX9,EX4:EX22,0)</f>
        <v>13</v>
      </c>
      <c r="EZ9" s="92">
        <v>0</v>
      </c>
      <c r="FA9" s="90">
        <v>0</v>
      </c>
      <c r="FB9" s="87">
        <f t="shared" ref="FB9" si="701">FA9-FA23</f>
        <v>-0.56000000000000005</v>
      </c>
      <c r="FC9" s="88">
        <f t="shared" ref="FC9" si="702">FB9/FB23</f>
        <v>-0.51</v>
      </c>
      <c r="FD9" s="89">
        <f t="shared" ref="FD9" si="703">RANK(FC9,FC4:FC22,0)</f>
        <v>6</v>
      </c>
      <c r="FE9" s="103">
        <f t="shared" si="108"/>
        <v>0</v>
      </c>
      <c r="FF9" s="103">
        <f t="shared" ref="FF9:FG9" si="704">FE9-FE23</f>
        <v>0.33</v>
      </c>
      <c r="FG9" s="104">
        <f t="shared" si="704"/>
        <v>-1.1100000000000001</v>
      </c>
      <c r="FH9" s="105">
        <f t="shared" ref="FH9" si="705">RANK(FG9,FG4:FG22,0)</f>
        <v>4</v>
      </c>
      <c r="FI9" s="102">
        <f t="shared" si="111"/>
        <v>0</v>
      </c>
      <c r="FJ9" s="105">
        <f t="shared" ref="FJ9" si="706">RANK(FI9,FI4:FI22,0)</f>
        <v>3</v>
      </c>
      <c r="FK9" s="92">
        <v>16906.38</v>
      </c>
      <c r="FL9" s="90">
        <v>19895.580000000002</v>
      </c>
      <c r="FM9" s="87">
        <f t="shared" ref="FM9" si="707">FL9-FL23</f>
        <v>4845.5200000000004</v>
      </c>
      <c r="FN9" s="88">
        <f t="shared" ref="FN9" si="708">FM9/FM23</f>
        <v>0.26</v>
      </c>
      <c r="FO9" s="89">
        <f t="shared" ref="FO9" si="709">RANK(FN9,FN4:FN22,0)</f>
        <v>4</v>
      </c>
      <c r="FP9" s="103">
        <f t="shared" si="116"/>
        <v>2989.2</v>
      </c>
      <c r="FQ9" s="103">
        <f t="shared" ref="FQ9:FR9" si="710">FP9-FP23</f>
        <v>3117.85</v>
      </c>
      <c r="FR9" s="104">
        <f t="shared" si="710"/>
        <v>-396.29</v>
      </c>
      <c r="FS9" s="105">
        <f t="shared" ref="FS9" si="711">RANK(FR9,FR4:FR22,0)</f>
        <v>2</v>
      </c>
      <c r="FT9" s="102">
        <f t="shared" si="119"/>
        <v>17.68</v>
      </c>
      <c r="FU9" s="105">
        <f t="shared" ref="FU9" si="712">RANK(FT9,FT4:FT22,0)</f>
        <v>5</v>
      </c>
      <c r="FV9" s="92">
        <v>9</v>
      </c>
      <c r="FW9" s="90">
        <v>11</v>
      </c>
      <c r="FX9" s="87">
        <f t="shared" ref="FX9" si="713">FW9-FW23</f>
        <v>7.42</v>
      </c>
      <c r="FY9" s="88">
        <f t="shared" ref="FY9" si="714">FX9/FX23</f>
        <v>2.4300000000000002</v>
      </c>
      <c r="FZ9" s="89">
        <f t="shared" ref="FZ9" si="715">RANK(FY9,FY4:FY22,0)</f>
        <v>1</v>
      </c>
      <c r="GA9" s="103">
        <f t="shared" si="124"/>
        <v>2</v>
      </c>
      <c r="GB9" s="103">
        <f t="shared" ref="GB9:GC9" si="716">GA9-GA23</f>
        <v>3.21</v>
      </c>
      <c r="GC9" s="104">
        <f t="shared" si="716"/>
        <v>0.28000000000000003</v>
      </c>
      <c r="GD9" s="105">
        <f t="shared" ref="GD9" si="717">RANK(GC9,GC4:GC22,0)</f>
        <v>2</v>
      </c>
      <c r="GE9" s="102">
        <f t="shared" si="127"/>
        <v>22.22</v>
      </c>
      <c r="GF9" s="105">
        <f t="shared" ref="GF9" si="718">RANK(GE9,GE4:GE22,0)</f>
        <v>4</v>
      </c>
      <c r="GG9" s="92">
        <v>4467740</v>
      </c>
      <c r="GH9" s="90">
        <v>8971250</v>
      </c>
      <c r="GI9" s="87">
        <f t="shared" ref="GI9" si="719">GH9-GH23</f>
        <v>7290078.9500000002</v>
      </c>
      <c r="GJ9" s="88">
        <f t="shared" ref="GJ9" si="720">GI9/GI23</f>
        <v>2.96</v>
      </c>
      <c r="GK9" s="89">
        <f t="shared" ref="GK9" si="721">RANK(GJ9,GJ4:GJ22,0)</f>
        <v>1</v>
      </c>
      <c r="GL9" s="103">
        <f t="shared" si="132"/>
        <v>4503510</v>
      </c>
      <c r="GM9" s="103">
        <f t="shared" ref="GM9:GN9" si="722">GL9-GL23</f>
        <v>4879360.95</v>
      </c>
      <c r="GN9" s="104">
        <f t="shared" si="722"/>
        <v>2280241.71</v>
      </c>
      <c r="GO9" s="105">
        <f t="shared" ref="GO9" si="723">RANK(GN9,GN4:GN22,0)</f>
        <v>1</v>
      </c>
      <c r="GP9" s="102">
        <f t="shared" si="135"/>
        <v>100.8</v>
      </c>
      <c r="GQ9" s="105">
        <f t="shared" ref="GQ9" si="724">RANK(GP9,GP4:GP22,0)</f>
        <v>4</v>
      </c>
      <c r="GR9" s="129">
        <v>5</v>
      </c>
      <c r="GS9" s="130">
        <v>8</v>
      </c>
      <c r="GT9" s="123">
        <f t="shared" ref="GT9" si="725">GS9-GS23</f>
        <v>1.95</v>
      </c>
      <c r="GU9" s="124">
        <f t="shared" ref="GU9" si="726">GT9/GT23</f>
        <v>0.41</v>
      </c>
      <c r="GV9" s="125">
        <f>RANK(GU9,GU4:GU22,1)</f>
        <v>11</v>
      </c>
      <c r="GW9" s="126">
        <f t="shared" si="139"/>
        <v>3</v>
      </c>
      <c r="GX9" s="126">
        <f t="shared" ref="GX9:GY9" si="727">GW9-GW23</f>
        <v>3.32</v>
      </c>
      <c r="GY9" s="127">
        <f t="shared" si="727"/>
        <v>-1.35</v>
      </c>
      <c r="GZ9" s="128">
        <f>RANK(GY9,GY4:GY22,1)</f>
        <v>14</v>
      </c>
      <c r="HA9" s="120">
        <f t="shared" si="141"/>
        <v>60</v>
      </c>
      <c r="HB9" s="128">
        <f>RANK(HA9,HA4:HA22,1)</f>
        <v>14</v>
      </c>
      <c r="HC9" s="92">
        <v>45.72</v>
      </c>
      <c r="HD9" s="90">
        <v>52.39</v>
      </c>
      <c r="HE9" s="87">
        <f t="shared" ref="HE9" si="728">HD9-HD23</f>
        <v>-21.88</v>
      </c>
      <c r="HF9" s="88">
        <f t="shared" ref="HF9" si="729">HE9/HE23</f>
        <v>-1.68</v>
      </c>
      <c r="HG9" s="89">
        <f t="shared" ref="HG9" si="730">RANK(HF9,HF4:HF22,0)</f>
        <v>19</v>
      </c>
      <c r="HH9" s="103">
        <f t="shared" si="144"/>
        <v>6.67</v>
      </c>
      <c r="HI9" s="103">
        <f t="shared" ref="HI9:HJ9" si="731">HH9-HH23</f>
        <v>0.45</v>
      </c>
      <c r="HJ9" s="104">
        <f t="shared" si="731"/>
        <v>-8.1300000000000008</v>
      </c>
      <c r="HK9" s="105">
        <f t="shared" ref="HK9" si="732">RANK(HJ9,HJ4:HJ22,0)</f>
        <v>6</v>
      </c>
      <c r="HL9" s="102">
        <f t="shared" si="147"/>
        <v>14.59</v>
      </c>
      <c r="HM9" s="105">
        <f t="shared" ref="HM9" si="733">RANK(HL9,HL4:HL22,0)</f>
        <v>3</v>
      </c>
      <c r="HN9" s="92">
        <v>56.88</v>
      </c>
      <c r="HO9" s="90">
        <v>61.63</v>
      </c>
      <c r="HP9" s="87">
        <f t="shared" ref="HP9" si="734">HO9-HO23</f>
        <v>-16.079999999999998</v>
      </c>
      <c r="HQ9" s="88">
        <f t="shared" ref="HQ9" si="735">HP9/HP23</f>
        <v>-1.04</v>
      </c>
      <c r="HR9" s="89">
        <f t="shared" ref="HR9" si="736">RANK(HQ9,HQ4:HQ22,0)</f>
        <v>16</v>
      </c>
      <c r="HS9" s="103">
        <f t="shared" si="151"/>
        <v>4.75</v>
      </c>
      <c r="HT9" s="103">
        <f t="shared" ref="HT9:HU9" si="737">HS9-HS23</f>
        <v>-0.36</v>
      </c>
      <c r="HU9" s="104">
        <f t="shared" si="737"/>
        <v>-6.46</v>
      </c>
      <c r="HV9" s="105">
        <f t="shared" ref="HV9" si="738">RANK(HU9,HU4:HU22,0)</f>
        <v>8</v>
      </c>
      <c r="HW9" s="102">
        <f t="shared" si="154"/>
        <v>8.35</v>
      </c>
      <c r="HX9" s="105">
        <f t="shared" ref="HX9" si="739">RANK(HW9,HW4:HW22,0)</f>
        <v>7</v>
      </c>
      <c r="HY9" s="158">
        <f t="shared" si="272"/>
        <v>192</v>
      </c>
      <c r="HZ9" s="159">
        <f>RANK(HY9,HY4:HY22,1)</f>
        <v>11</v>
      </c>
      <c r="IA9" s="160">
        <f t="shared" si="273"/>
        <v>171</v>
      </c>
      <c r="IB9" s="159">
        <f>RANK(IA9,IA4:IA22,1)</f>
        <v>7</v>
      </c>
      <c r="IC9" s="160">
        <f t="shared" si="274"/>
        <v>173</v>
      </c>
      <c r="ID9" s="152">
        <f>RANK(IC9,IC4:IC22,1)</f>
        <v>7</v>
      </c>
      <c r="IE9" s="159">
        <f t="shared" si="275"/>
        <v>25</v>
      </c>
      <c r="IF9" s="153">
        <f>RANK(IE9,IE4:IE22,1)</f>
        <v>7</v>
      </c>
      <c r="IG9" s="168" t="s">
        <v>25</v>
      </c>
      <c r="IH9" s="69"/>
      <c r="II9" s="69"/>
      <c r="IJ9" s="69"/>
      <c r="IK9" s="69"/>
      <c r="IL9" s="69"/>
      <c r="IM9" s="69"/>
      <c r="IN9" s="69"/>
      <c r="IO9" s="69"/>
      <c r="IP9" s="69"/>
      <c r="IQ9" s="69"/>
      <c r="IR9" s="69"/>
      <c r="IS9" s="69"/>
      <c r="IT9" s="69"/>
      <c r="IU9" s="69"/>
      <c r="IV9" s="69"/>
      <c r="IW9" s="69"/>
      <c r="IX9" s="69"/>
      <c r="IY9" s="69"/>
      <c r="IZ9" s="69"/>
      <c r="JA9" s="69"/>
      <c r="JB9" s="69"/>
      <c r="JC9" s="69"/>
      <c r="JD9" s="69"/>
      <c r="JE9" s="69"/>
      <c r="JF9" s="69"/>
      <c r="JG9" s="69"/>
      <c r="JH9" s="69"/>
      <c r="JI9" s="69"/>
      <c r="JJ9" s="69"/>
      <c r="JK9" s="69"/>
      <c r="JL9" s="69"/>
      <c r="JM9" s="69"/>
      <c r="JN9" s="69"/>
      <c r="JO9" s="69"/>
      <c r="JP9" s="69"/>
      <c r="JQ9" s="69"/>
      <c r="JR9" s="69"/>
      <c r="JS9" s="69"/>
      <c r="JT9" s="69"/>
      <c r="JU9" s="69"/>
      <c r="JV9" s="69"/>
      <c r="JW9" s="69"/>
      <c r="JX9" s="69"/>
      <c r="JY9" s="69"/>
      <c r="JZ9" s="69"/>
      <c r="KA9" s="69"/>
      <c r="KB9" s="69"/>
      <c r="KC9" s="69"/>
      <c r="KD9" s="69"/>
      <c r="KE9" s="69"/>
      <c r="KF9" s="69"/>
      <c r="KG9" s="69"/>
      <c r="KH9" s="69"/>
      <c r="KI9" s="69"/>
      <c r="KJ9" s="69"/>
      <c r="KK9" s="69"/>
      <c r="KL9" s="69"/>
      <c r="KM9" s="69"/>
      <c r="KN9" s="69"/>
      <c r="KO9" s="69"/>
      <c r="KP9" s="69"/>
      <c r="KQ9" s="69"/>
      <c r="KR9" s="69"/>
      <c r="KS9" s="69"/>
      <c r="KT9" s="69"/>
      <c r="KU9" s="69"/>
      <c r="KV9" s="69"/>
      <c r="KW9" s="69"/>
      <c r="KX9" s="69"/>
      <c r="KY9" s="69"/>
      <c r="KZ9" s="69"/>
      <c r="LA9" s="69"/>
      <c r="LB9" s="69"/>
      <c r="LC9" s="69"/>
      <c r="LD9" s="69"/>
      <c r="LE9" s="69"/>
      <c r="LF9" s="69"/>
      <c r="LG9" s="69"/>
      <c r="LH9" s="69"/>
      <c r="LI9" s="69"/>
      <c r="LJ9" s="69"/>
      <c r="LK9" s="69"/>
      <c r="LL9" s="69"/>
      <c r="LM9" s="69"/>
      <c r="LN9" s="69"/>
      <c r="LO9" s="69"/>
      <c r="LP9" s="69"/>
      <c r="LQ9" s="69"/>
      <c r="LR9" s="69"/>
      <c r="LS9" s="69"/>
      <c r="LT9" s="69"/>
      <c r="LU9" s="69"/>
      <c r="LV9" s="69"/>
      <c r="LW9" s="69"/>
      <c r="LX9" s="69"/>
      <c r="LY9" s="69"/>
      <c r="LZ9" s="69"/>
      <c r="MA9" s="69"/>
      <c r="MB9" s="69"/>
      <c r="MC9" s="69"/>
      <c r="MD9" s="69"/>
      <c r="ME9" s="69"/>
      <c r="MF9" s="69"/>
      <c r="MG9" s="69"/>
      <c r="MH9" s="69"/>
      <c r="MI9" s="69"/>
      <c r="MJ9" s="69"/>
      <c r="MK9" s="69"/>
      <c r="ML9" s="69"/>
      <c r="MM9" s="69"/>
      <c r="MN9" s="69"/>
      <c r="MO9" s="69"/>
      <c r="MP9" s="69"/>
      <c r="MQ9" s="69"/>
      <c r="MR9" s="69"/>
      <c r="MS9" s="69"/>
      <c r="MT9" s="69"/>
      <c r="MU9" s="69"/>
      <c r="MV9" s="69"/>
    </row>
    <row r="10" spans="1:360" s="84" customFormat="1" x14ac:dyDescent="0.2">
      <c r="A10" s="76" t="s">
        <v>26</v>
      </c>
      <c r="B10" s="92">
        <v>86.94</v>
      </c>
      <c r="C10" s="90">
        <v>87.03</v>
      </c>
      <c r="D10" s="87">
        <f>C10-C23</f>
        <v>-1.33</v>
      </c>
      <c r="E10" s="88">
        <f>D10/D23</f>
        <v>-0.17</v>
      </c>
      <c r="F10" s="89">
        <f>RANK(E10,E4:E22,0)</f>
        <v>12</v>
      </c>
      <c r="G10" s="103">
        <f t="shared" si="0"/>
        <v>0.09</v>
      </c>
      <c r="H10" s="103">
        <f>G10-G23</f>
        <v>-0.01</v>
      </c>
      <c r="I10" s="104">
        <f>H10-H23</f>
        <v>-0.12</v>
      </c>
      <c r="J10" s="105">
        <f>RANK(I10,I4:I22,0)</f>
        <v>9</v>
      </c>
      <c r="K10" s="102">
        <f t="shared" si="1"/>
        <v>0.1</v>
      </c>
      <c r="L10" s="105">
        <f>RANK(K10,K4:K22,0)</f>
        <v>8</v>
      </c>
      <c r="M10" s="92">
        <v>1599.6</v>
      </c>
      <c r="N10" s="90">
        <v>1217.8800000000001</v>
      </c>
      <c r="O10" s="87">
        <f t="shared" ref="O10" si="740">N10-N23</f>
        <v>-314.62</v>
      </c>
      <c r="P10" s="88">
        <f t="shared" ref="P10" si="741">O10/O23</f>
        <v>-0.32</v>
      </c>
      <c r="Q10" s="89">
        <f t="shared" ref="Q10" si="742">RANK(P10,P4:P22,0)</f>
        <v>9</v>
      </c>
      <c r="R10" s="103">
        <f t="shared" si="5"/>
        <v>-381.72</v>
      </c>
      <c r="S10" s="103">
        <f t="shared" ref="S10:T10" si="743">R10-R23</f>
        <v>-15.3</v>
      </c>
      <c r="T10" s="104">
        <f t="shared" si="743"/>
        <v>-671.54</v>
      </c>
      <c r="U10" s="105">
        <f t="shared" ref="U10" si="744">RANK(T10,T4:T22,0)</f>
        <v>10</v>
      </c>
      <c r="V10" s="102">
        <f t="shared" si="8"/>
        <v>-23.86</v>
      </c>
      <c r="W10" s="105">
        <f t="shared" ref="W10" si="745">RANK(V10,V4:V22,0)</f>
        <v>10</v>
      </c>
      <c r="X10" s="92">
        <v>25.71</v>
      </c>
      <c r="Y10" s="90">
        <v>27.44</v>
      </c>
      <c r="Z10" s="87">
        <f t="shared" ref="Z10" si="746">Y10-Y23</f>
        <v>-0.17</v>
      </c>
      <c r="AA10" s="88">
        <f t="shared" ref="AA10" si="747">Z10/Z23</f>
        <v>-0.04</v>
      </c>
      <c r="AB10" s="89">
        <f t="shared" ref="AB10" si="748">RANK(AA10,AA4:AA22,0)</f>
        <v>10</v>
      </c>
      <c r="AC10" s="103">
        <f t="shared" si="13"/>
        <v>1.73</v>
      </c>
      <c r="AD10" s="103">
        <f t="shared" ref="AD10:AE10" si="749">AC10-AC23</f>
        <v>0.45</v>
      </c>
      <c r="AE10" s="104">
        <f t="shared" si="749"/>
        <v>-7.0000000000000007E-2</v>
      </c>
      <c r="AF10" s="105">
        <f t="shared" ref="AF10" si="750">RANK(AE10,AE4:AE22,0)</f>
        <v>4</v>
      </c>
      <c r="AG10" s="102">
        <f t="shared" si="16"/>
        <v>6.73</v>
      </c>
      <c r="AH10" s="105">
        <f t="shared" ref="AH10" si="751">RANK(AG10,AG4:AG22,0)</f>
        <v>4</v>
      </c>
      <c r="AI10" s="92">
        <v>106.64</v>
      </c>
      <c r="AJ10" s="90">
        <v>101.49</v>
      </c>
      <c r="AK10" s="87">
        <f t="shared" ref="AK10" si="752">AJ10-AJ23</f>
        <v>-15.95</v>
      </c>
      <c r="AL10" s="88">
        <f t="shared" ref="AL10" si="753">AK10/AK23</f>
        <v>-0.43</v>
      </c>
      <c r="AM10" s="89">
        <f t="shared" ref="AM10" si="754">RANK(AL10,AL4:AL22,0)</f>
        <v>14</v>
      </c>
      <c r="AN10" s="103">
        <f t="shared" si="21"/>
        <v>-5.15</v>
      </c>
      <c r="AO10" s="103">
        <f t="shared" ref="AO10:AP10" si="755">AN10-AN23</f>
        <v>-1.88</v>
      </c>
      <c r="AP10" s="104">
        <f t="shared" si="755"/>
        <v>-54.02</v>
      </c>
      <c r="AQ10" s="105">
        <f t="shared" ref="AQ10" si="756">RANK(AP10,AP4:AP22,0)</f>
        <v>15</v>
      </c>
      <c r="AR10" s="102">
        <f t="shared" si="24"/>
        <v>-4.83</v>
      </c>
      <c r="AS10" s="105">
        <f t="shared" ref="AS10" si="757">RANK(AR10,AR4:AR22,0)</f>
        <v>15</v>
      </c>
      <c r="AT10" s="92">
        <v>0</v>
      </c>
      <c r="AU10" s="90">
        <v>0</v>
      </c>
      <c r="AV10" s="87">
        <f t="shared" ref="AV10" si="758">AU10-AU23</f>
        <v>-20.059999999999999</v>
      </c>
      <c r="AW10" s="88">
        <f t="shared" ref="AW10" si="759">AV10/AV23</f>
        <v>-0.57999999999999996</v>
      </c>
      <c r="AX10" s="89">
        <f t="shared" ref="AX10" si="760">RANK(AW10,AW4:AW22,0)</f>
        <v>7</v>
      </c>
      <c r="AY10" s="103">
        <f t="shared" si="29"/>
        <v>0</v>
      </c>
      <c r="AZ10" s="103">
        <f t="shared" ref="AZ10:BA10" si="761">AY10-AY23</f>
        <v>-10.73</v>
      </c>
      <c r="BA10" s="104">
        <f t="shared" si="761"/>
        <v>-36.53</v>
      </c>
      <c r="BB10" s="105">
        <f t="shared" ref="BB10" si="762">RANK(BA10,BA4:BA22,0)</f>
        <v>6</v>
      </c>
      <c r="BC10" s="102">
        <f t="shared" si="32"/>
        <v>0</v>
      </c>
      <c r="BD10" s="105">
        <f t="shared" ref="BD10" si="763">RANK(BC10,BC4:BC22,0)</f>
        <v>6</v>
      </c>
      <c r="BE10" s="92">
        <v>90.91</v>
      </c>
      <c r="BF10" s="90">
        <v>78.81</v>
      </c>
      <c r="BG10" s="87">
        <f t="shared" ref="BG10" si="764">BF10-BF23</f>
        <v>-10.039999999999999</v>
      </c>
      <c r="BH10" s="88">
        <f t="shared" ref="BH10" si="765">BG10/BG23</f>
        <v>-1.85</v>
      </c>
      <c r="BI10" s="89">
        <f t="shared" ref="BI10" si="766">RANK(BH10,BH4:BH22,0)</f>
        <v>19</v>
      </c>
      <c r="BJ10" s="103">
        <f t="shared" si="37"/>
        <v>-12.1</v>
      </c>
      <c r="BK10" s="103">
        <f t="shared" ref="BK10:BL10" si="767">BJ10-BJ23</f>
        <v>-11.38</v>
      </c>
      <c r="BL10" s="104">
        <f t="shared" si="767"/>
        <v>-15.86</v>
      </c>
      <c r="BM10" s="105">
        <f t="shared" ref="BM10" si="768">RANK(BL10,BL4:BL22,0)</f>
        <v>19</v>
      </c>
      <c r="BN10" s="102">
        <f t="shared" si="40"/>
        <v>-13.31</v>
      </c>
      <c r="BO10" s="105">
        <f t="shared" ref="BO10" si="769">RANK(BN10,BN4:BN22,0)</f>
        <v>19</v>
      </c>
      <c r="BP10" s="92">
        <v>0.82</v>
      </c>
      <c r="BQ10" s="90">
        <v>0.8</v>
      </c>
      <c r="BR10" s="87">
        <f t="shared" ref="BR10" si="770">BQ10-BQ23</f>
        <v>-0.61</v>
      </c>
      <c r="BS10" s="88">
        <f t="shared" ref="BS10" si="771">BR10/BR23</f>
        <v>-0.72</v>
      </c>
      <c r="BT10" s="89">
        <f t="shared" ref="BT10" si="772">RANK(BS10,BS4:BS22,0)</f>
        <v>15</v>
      </c>
      <c r="BU10" s="103">
        <f t="shared" si="45"/>
        <v>-0.02</v>
      </c>
      <c r="BV10" s="103">
        <f t="shared" ref="BV10:BW10" si="773">BU10-BU23</f>
        <v>0.27</v>
      </c>
      <c r="BW10" s="104">
        <f t="shared" si="773"/>
        <v>-0.84</v>
      </c>
      <c r="BX10" s="105">
        <f t="shared" ref="BX10" si="774">RANK(BW10,BW4:BW22,0)</f>
        <v>10</v>
      </c>
      <c r="BY10" s="102">
        <f t="shared" si="48"/>
        <v>-2.44</v>
      </c>
      <c r="BZ10" s="105">
        <f t="shared" ref="BZ10" si="775">RANK(BY10,BY4:BY22,0)</f>
        <v>16</v>
      </c>
      <c r="CA10" s="92">
        <v>95.57</v>
      </c>
      <c r="CB10" s="90">
        <v>98.51</v>
      </c>
      <c r="CC10" s="87">
        <f t="shared" ref="CC10" si="776">CB10-CB23</f>
        <v>-0.71</v>
      </c>
      <c r="CD10" s="88">
        <f t="shared" ref="CD10" si="777">CC10/CC23</f>
        <v>-0.62</v>
      </c>
      <c r="CE10" s="89">
        <f t="shared" ref="CE10" si="778">RANK(CD10,CD4:CD22,0)</f>
        <v>14</v>
      </c>
      <c r="CF10" s="103">
        <f t="shared" si="53"/>
        <v>2.94</v>
      </c>
      <c r="CG10" s="103">
        <f t="shared" ref="CG10:CH10" si="779">CF10-CF23</f>
        <v>1.43</v>
      </c>
      <c r="CH10" s="104">
        <f t="shared" si="779"/>
        <v>-5.63</v>
      </c>
      <c r="CI10" s="105">
        <f t="shared" ref="CI10" si="780">RANK(CH10,CH4:CH22,0)</f>
        <v>2</v>
      </c>
      <c r="CJ10" s="102">
        <f t="shared" si="56"/>
        <v>3.08</v>
      </c>
      <c r="CK10" s="105">
        <f t="shared" ref="CK10" si="781">RANK(CJ10,CJ4:CJ22,0)</f>
        <v>2</v>
      </c>
      <c r="CL10" s="92">
        <v>17.14</v>
      </c>
      <c r="CM10" s="90">
        <v>16.670000000000002</v>
      </c>
      <c r="CN10" s="87">
        <f t="shared" ref="CN10" si="782">CM10-CM23</f>
        <v>-2.2999999999999998</v>
      </c>
      <c r="CO10" s="88">
        <f t="shared" ref="CO10" si="783">CN10/CN23</f>
        <v>-1.21</v>
      </c>
      <c r="CP10" s="89">
        <f t="shared" ref="CP10" si="784">RANK(CO10,CO4:CO22,0)</f>
        <v>18</v>
      </c>
      <c r="CQ10" s="103">
        <f t="shared" si="61"/>
        <v>-0.47</v>
      </c>
      <c r="CR10" s="103">
        <f t="shared" ref="CR10:CS10" si="785">CQ10-CQ23</f>
        <v>-0.48</v>
      </c>
      <c r="CS10" s="104">
        <f t="shared" si="785"/>
        <v>-1.49</v>
      </c>
      <c r="CT10" s="105">
        <f t="shared" ref="CT10" si="786">RANK(CS10,CS4:CS22,0)</f>
        <v>15</v>
      </c>
      <c r="CU10" s="102">
        <f t="shared" si="64"/>
        <v>-2.74</v>
      </c>
      <c r="CV10" s="105">
        <f t="shared" ref="CV10" si="787">RANK(CU10,CU4:CU22,0)</f>
        <v>15</v>
      </c>
      <c r="CW10" s="92">
        <v>51.07</v>
      </c>
      <c r="CX10" s="90">
        <v>51.07</v>
      </c>
      <c r="CY10" s="87">
        <f t="shared" ref="CY10" si="788">CX10-CX23</f>
        <v>19.920000000000002</v>
      </c>
      <c r="CZ10" s="88">
        <f t="shared" ref="CZ10" si="789">CY10/CY23</f>
        <v>1.22</v>
      </c>
      <c r="DA10" s="89">
        <f t="shared" ref="DA10" si="790">RANK(CZ10,CZ4:CZ22,0)</f>
        <v>3</v>
      </c>
      <c r="DB10" s="103">
        <f t="shared" si="69"/>
        <v>0</v>
      </c>
      <c r="DC10" s="103">
        <f t="shared" ref="DC10:DD10" si="791">DB10-DB23</f>
        <v>-0.14000000000000001</v>
      </c>
      <c r="DD10" s="104">
        <f t="shared" si="791"/>
        <v>-1.81</v>
      </c>
      <c r="DE10" s="105">
        <f t="shared" ref="DE10" si="792">RANK(DD10,DD4:DD22,0)</f>
        <v>13</v>
      </c>
      <c r="DF10" s="102">
        <f t="shared" si="72"/>
        <v>0</v>
      </c>
      <c r="DG10" s="105">
        <f t="shared" ref="DG10" si="793">RANK(DF10,DF4:DF22,0)</f>
        <v>13</v>
      </c>
      <c r="DH10" s="92">
        <v>96.89</v>
      </c>
      <c r="DI10" s="90">
        <v>97.9</v>
      </c>
      <c r="DJ10" s="87">
        <f t="shared" ref="DJ10" si="794">DI10-DI23</f>
        <v>17.62</v>
      </c>
      <c r="DK10" s="88">
        <f t="shared" ref="DK10" si="795">DJ10/DJ23</f>
        <v>1.07</v>
      </c>
      <c r="DL10" s="89">
        <f t="shared" ref="DL10" si="796">RANK(DK10,DK4:DK22,0)</f>
        <v>4</v>
      </c>
      <c r="DM10" s="103">
        <f t="shared" si="77"/>
        <v>1.01</v>
      </c>
      <c r="DN10" s="103">
        <f t="shared" ref="DN10:DO10" si="797">DM10-DM23</f>
        <v>1.1200000000000001</v>
      </c>
      <c r="DO10" s="104">
        <f t="shared" si="797"/>
        <v>-1.7</v>
      </c>
      <c r="DP10" s="105">
        <f t="shared" ref="DP10" si="798">RANK(DO10,DO4:DO22,0)</f>
        <v>3</v>
      </c>
      <c r="DQ10" s="102">
        <f t="shared" si="80"/>
        <v>1.04</v>
      </c>
      <c r="DR10" s="105">
        <f t="shared" ref="DR10" si="799">RANK(DQ10,DQ4:DQ22,0)</f>
        <v>3</v>
      </c>
      <c r="DS10" s="92">
        <v>0</v>
      </c>
      <c r="DT10" s="90">
        <v>0</v>
      </c>
      <c r="DU10" s="87">
        <f t="shared" ref="DU10" si="800">DT10-DT23</f>
        <v>0</v>
      </c>
      <c r="DV10" s="88">
        <f>IF(DU23=0,0,DU10/DU23)</f>
        <v>0</v>
      </c>
      <c r="DW10" s="89">
        <f t="shared" ref="DW10" si="801">RANK(DV10,DV4:DV22,0)</f>
        <v>1</v>
      </c>
      <c r="DX10" s="103">
        <f t="shared" si="84"/>
        <v>0</v>
      </c>
      <c r="DY10" s="103">
        <f t="shared" ref="DY10:DZ10" si="802">DX10-DX23</f>
        <v>0</v>
      </c>
      <c r="DZ10" s="104">
        <f t="shared" si="802"/>
        <v>0</v>
      </c>
      <c r="EA10" s="105">
        <f t="shared" ref="EA10" si="803">RANK(DZ10,DZ4:DZ22,0)</f>
        <v>1</v>
      </c>
      <c r="EB10" s="102">
        <f t="shared" si="87"/>
        <v>0</v>
      </c>
      <c r="EC10" s="105">
        <f t="shared" ref="EC10" si="804">RANK(EB10,EB4:EB22,0)</f>
        <v>1</v>
      </c>
      <c r="ED10" s="92">
        <v>43.93</v>
      </c>
      <c r="EE10" s="90">
        <v>38.93</v>
      </c>
      <c r="EF10" s="87">
        <f t="shared" ref="EF10" si="805">EE10-EE23</f>
        <v>2.75</v>
      </c>
      <c r="EG10" s="88">
        <f t="shared" ref="EG10" si="806">EF10/EF23</f>
        <v>0.13</v>
      </c>
      <c r="EH10" s="89">
        <f t="shared" ref="EH10" si="807">RANK(EG10,EG4:EG22,0)</f>
        <v>8</v>
      </c>
      <c r="EI10" s="103">
        <f t="shared" si="92"/>
        <v>-5</v>
      </c>
      <c r="EJ10" s="103">
        <f t="shared" ref="EJ10:EK10" si="808">EI10-EI23</f>
        <v>-0.27</v>
      </c>
      <c r="EK10" s="104">
        <f t="shared" si="808"/>
        <v>-10.119999999999999</v>
      </c>
      <c r="EL10" s="105">
        <f t="shared" ref="EL10" si="809">RANK(EK10,EK4:EK22,0)</f>
        <v>12</v>
      </c>
      <c r="EM10" s="102">
        <f t="shared" si="95"/>
        <v>-11.38</v>
      </c>
      <c r="EN10" s="105">
        <f t="shared" ref="EN10" si="810">RANK(EM10,EM4:EM22,0)</f>
        <v>8</v>
      </c>
      <c r="EO10" s="92">
        <v>18.170000000000002</v>
      </c>
      <c r="EP10" s="90">
        <v>16.61</v>
      </c>
      <c r="EQ10" s="87">
        <f t="shared" ref="EQ10" si="811">EP10-EP23</f>
        <v>5.51</v>
      </c>
      <c r="ER10" s="88">
        <f t="shared" ref="ER10" si="812">EQ10/EQ23</f>
        <v>0.69</v>
      </c>
      <c r="ES10" s="89">
        <f t="shared" ref="ES10" si="813">RANK(ER10,ER4:ER22,0)</f>
        <v>3</v>
      </c>
      <c r="ET10" s="103">
        <f t="shared" si="100"/>
        <v>-1.56</v>
      </c>
      <c r="EU10" s="103">
        <f t="shared" ref="EU10:EV10" si="814">ET10-ET23</f>
        <v>-2.27</v>
      </c>
      <c r="EV10" s="104">
        <f t="shared" si="814"/>
        <v>-4.21</v>
      </c>
      <c r="EW10" s="105">
        <f t="shared" ref="EW10" si="815">RANK(EV10,EV4:EV22,0)</f>
        <v>17</v>
      </c>
      <c r="EX10" s="102">
        <f t="shared" si="103"/>
        <v>-8.59</v>
      </c>
      <c r="EY10" s="105">
        <f t="shared" ref="EY10" si="816">RANK(EX10,EX4:EX22,0)</f>
        <v>16</v>
      </c>
      <c r="EZ10" s="92">
        <v>0</v>
      </c>
      <c r="FA10" s="90">
        <v>0</v>
      </c>
      <c r="FB10" s="87">
        <f t="shared" ref="FB10" si="817">FA10-FA23</f>
        <v>-0.56000000000000005</v>
      </c>
      <c r="FC10" s="88">
        <f t="shared" ref="FC10" si="818">FB10/FB23</f>
        <v>-0.51</v>
      </c>
      <c r="FD10" s="89">
        <f t="shared" ref="FD10" si="819">RANK(FC10,FC4:FC22,0)</f>
        <v>6</v>
      </c>
      <c r="FE10" s="103">
        <f t="shared" si="108"/>
        <v>0</v>
      </c>
      <c r="FF10" s="103">
        <f t="shared" ref="FF10:FG10" si="820">FE10-FE23</f>
        <v>0.33</v>
      </c>
      <c r="FG10" s="104">
        <f t="shared" si="820"/>
        <v>-1.1100000000000001</v>
      </c>
      <c r="FH10" s="105">
        <f t="shared" ref="FH10" si="821">RANK(FG10,FG4:FG22,0)</f>
        <v>4</v>
      </c>
      <c r="FI10" s="102">
        <f t="shared" si="111"/>
        <v>0</v>
      </c>
      <c r="FJ10" s="105">
        <f t="shared" ref="FJ10" si="822">RANK(FI10,FI4:FI22,0)</f>
        <v>3</v>
      </c>
      <c r="FK10" s="92">
        <v>7179.93</v>
      </c>
      <c r="FL10" s="90">
        <v>6664.34</v>
      </c>
      <c r="FM10" s="87">
        <f t="shared" ref="FM10" si="823">FL10-FL23</f>
        <v>-8385.7199999999993</v>
      </c>
      <c r="FN10" s="88">
        <f t="shared" ref="FN10" si="824">FM10/FM23</f>
        <v>-0.45</v>
      </c>
      <c r="FO10" s="89">
        <f t="shared" ref="FO10" si="825">RANK(FN10,FN4:FN22,0)</f>
        <v>9</v>
      </c>
      <c r="FP10" s="103">
        <f t="shared" si="116"/>
        <v>-515.59</v>
      </c>
      <c r="FQ10" s="103">
        <f t="shared" ref="FQ10:FR10" si="826">FP10-FP23</f>
        <v>-386.94</v>
      </c>
      <c r="FR10" s="104">
        <f t="shared" si="826"/>
        <v>-3901.08</v>
      </c>
      <c r="FS10" s="105">
        <f t="shared" ref="FS10" si="827">RANK(FR10,FR4:FR22,0)</f>
        <v>15</v>
      </c>
      <c r="FT10" s="102">
        <f t="shared" si="119"/>
        <v>-7.18</v>
      </c>
      <c r="FU10" s="105">
        <f t="shared" ref="FU10" si="828">RANK(FT10,FT4:FT22,0)</f>
        <v>14</v>
      </c>
      <c r="FV10" s="92">
        <v>3</v>
      </c>
      <c r="FW10" s="90">
        <v>0</v>
      </c>
      <c r="FX10" s="87">
        <f t="shared" ref="FX10" si="829">FW10-FW23</f>
        <v>-3.58</v>
      </c>
      <c r="FY10" s="88">
        <f t="shared" ref="FY10" si="830">FX10/FX23</f>
        <v>-1.17</v>
      </c>
      <c r="FZ10" s="89">
        <f t="shared" ref="FZ10" si="831">RANK(FY10,FY4:FY22,0)</f>
        <v>15</v>
      </c>
      <c r="GA10" s="103">
        <f t="shared" si="124"/>
        <v>-3</v>
      </c>
      <c r="GB10" s="103">
        <f t="shared" ref="GB10:GC10" si="832">GA10-GA23</f>
        <v>-1.79</v>
      </c>
      <c r="GC10" s="104">
        <f t="shared" si="832"/>
        <v>-4.72</v>
      </c>
      <c r="GD10" s="105">
        <f t="shared" ref="GD10" si="833">RANK(GC10,GC4:GC22,0)</f>
        <v>16</v>
      </c>
      <c r="GE10" s="102">
        <f t="shared" si="127"/>
        <v>-100</v>
      </c>
      <c r="GF10" s="105">
        <f t="shared" ref="GF10" si="834">RANK(GE10,GE4:GE22,0)</f>
        <v>15</v>
      </c>
      <c r="GG10" s="92">
        <v>495000</v>
      </c>
      <c r="GH10" s="90">
        <v>0</v>
      </c>
      <c r="GI10" s="87">
        <f t="shared" ref="GI10" si="835">GH10-GH23</f>
        <v>-1681171.05</v>
      </c>
      <c r="GJ10" s="88">
        <f t="shared" ref="GJ10" si="836">GI10/GI23</f>
        <v>-0.68</v>
      </c>
      <c r="GK10" s="89">
        <f t="shared" ref="GK10" si="837">RANK(GJ10,GJ4:GJ22,0)</f>
        <v>15</v>
      </c>
      <c r="GL10" s="103">
        <f t="shared" si="132"/>
        <v>-495000</v>
      </c>
      <c r="GM10" s="103">
        <f t="shared" ref="GM10:GN10" si="838">GL10-GL23</f>
        <v>-119149.05</v>
      </c>
      <c r="GN10" s="104">
        <f t="shared" si="838"/>
        <v>-2718268.29</v>
      </c>
      <c r="GO10" s="105">
        <f t="shared" ref="GO10" si="839">RANK(GN10,GN4:GN22,0)</f>
        <v>15</v>
      </c>
      <c r="GP10" s="102">
        <f t="shared" si="135"/>
        <v>-100</v>
      </c>
      <c r="GQ10" s="105">
        <f t="shared" ref="GQ10" si="840">RANK(GP10,GP4:GP22,0)</f>
        <v>15</v>
      </c>
      <c r="GR10" s="129">
        <v>7</v>
      </c>
      <c r="GS10" s="130">
        <v>3</v>
      </c>
      <c r="GT10" s="123">
        <f t="shared" ref="GT10" si="841">GS10-GS23</f>
        <v>-3.05</v>
      </c>
      <c r="GU10" s="124">
        <f t="shared" ref="GU10" si="842">GT10/GT23</f>
        <v>-0.65</v>
      </c>
      <c r="GV10" s="125">
        <f>RANK(GU10,GU4:GU22,1)</f>
        <v>6</v>
      </c>
      <c r="GW10" s="126">
        <f t="shared" si="139"/>
        <v>-4</v>
      </c>
      <c r="GX10" s="126">
        <f t="shared" ref="GX10:GY10" si="843">GW10-GW23</f>
        <v>-3.68</v>
      </c>
      <c r="GY10" s="127">
        <f t="shared" si="843"/>
        <v>-8.35</v>
      </c>
      <c r="GZ10" s="128">
        <f>RANK(GY10,GY4:GY22,1)</f>
        <v>3</v>
      </c>
      <c r="HA10" s="120">
        <f t="shared" si="141"/>
        <v>-57.14</v>
      </c>
      <c r="HB10" s="128">
        <f>RANK(HA10,HA4:HA22,1)</f>
        <v>4</v>
      </c>
      <c r="HC10" s="92">
        <v>61.49</v>
      </c>
      <c r="HD10" s="90">
        <v>65.37</v>
      </c>
      <c r="HE10" s="87">
        <f t="shared" ref="HE10" si="844">HD10-HD23</f>
        <v>-8.9</v>
      </c>
      <c r="HF10" s="88">
        <f t="shared" ref="HF10" si="845">HE10/HE23</f>
        <v>-0.68</v>
      </c>
      <c r="HG10" s="89">
        <f t="shared" ref="HG10" si="846">RANK(HF10,HF4:HF22,0)</f>
        <v>13</v>
      </c>
      <c r="HH10" s="103">
        <f t="shared" si="144"/>
        <v>3.88</v>
      </c>
      <c r="HI10" s="103">
        <f t="shared" ref="HI10:HJ10" si="847">HH10-HH23</f>
        <v>-2.34</v>
      </c>
      <c r="HJ10" s="104">
        <f t="shared" si="847"/>
        <v>-10.92</v>
      </c>
      <c r="HK10" s="105">
        <f t="shared" ref="HK10" si="848">RANK(HJ10,HJ4:HJ22,0)</f>
        <v>11</v>
      </c>
      <c r="HL10" s="102">
        <f t="shared" si="147"/>
        <v>6.31</v>
      </c>
      <c r="HM10" s="105">
        <f t="shared" ref="HM10" si="849">RANK(HL10,HL4:HL22,0)</f>
        <v>10</v>
      </c>
      <c r="HN10" s="92">
        <v>59.34</v>
      </c>
      <c r="HO10" s="90">
        <v>60.2</v>
      </c>
      <c r="HP10" s="87">
        <f t="shared" ref="HP10" si="850">HO10-HO23</f>
        <v>-17.510000000000002</v>
      </c>
      <c r="HQ10" s="88">
        <f t="shared" ref="HQ10" si="851">HP10/HP23</f>
        <v>-1.1299999999999999</v>
      </c>
      <c r="HR10" s="89">
        <f t="shared" ref="HR10" si="852">RANK(HQ10,HQ4:HQ22,0)</f>
        <v>17</v>
      </c>
      <c r="HS10" s="103">
        <f t="shared" si="151"/>
        <v>0.86</v>
      </c>
      <c r="HT10" s="103">
        <f t="shared" ref="HT10:HU10" si="853">HS10-HS23</f>
        <v>-4.25</v>
      </c>
      <c r="HU10" s="104">
        <f t="shared" si="853"/>
        <v>-10.35</v>
      </c>
      <c r="HV10" s="105">
        <f t="shared" ref="HV10" si="854">RANK(HU10,HU4:HU22,0)</f>
        <v>13</v>
      </c>
      <c r="HW10" s="102">
        <f t="shared" si="154"/>
        <v>1.45</v>
      </c>
      <c r="HX10" s="105">
        <f t="shared" ref="HX10" si="855">RANK(HW10,HW4:HW22,0)</f>
        <v>13</v>
      </c>
      <c r="HY10" s="158">
        <f t="shared" si="272"/>
        <v>218</v>
      </c>
      <c r="HZ10" s="159">
        <f>RANK(HY10,HY4:HY22,1)</f>
        <v>17</v>
      </c>
      <c r="IA10" s="160">
        <f t="shared" si="273"/>
        <v>213</v>
      </c>
      <c r="IB10" s="159">
        <f>RANK(IA10,IA4:IA22,1)</f>
        <v>16</v>
      </c>
      <c r="IC10" s="160">
        <f t="shared" si="274"/>
        <v>210</v>
      </c>
      <c r="ID10" s="152">
        <f>RANK(IC10,IC4:IC22,1)</f>
        <v>13</v>
      </c>
      <c r="IE10" s="159">
        <f t="shared" si="275"/>
        <v>46</v>
      </c>
      <c r="IF10" s="153">
        <f>RANK(IE10,IE4:IE22,1)</f>
        <v>17</v>
      </c>
      <c r="IG10" s="168" t="s">
        <v>26</v>
      </c>
      <c r="IH10" s="69"/>
      <c r="II10" s="69"/>
      <c r="IJ10" s="69"/>
      <c r="IK10" s="69"/>
      <c r="IL10" s="69"/>
      <c r="IM10" s="69"/>
      <c r="IN10" s="69"/>
      <c r="IO10" s="69"/>
      <c r="IP10" s="69"/>
      <c r="IQ10" s="69"/>
      <c r="IR10" s="69"/>
      <c r="IS10" s="69"/>
      <c r="IT10" s="69"/>
      <c r="IU10" s="69"/>
      <c r="IV10" s="69"/>
      <c r="IW10" s="69"/>
      <c r="IX10" s="69"/>
      <c r="IY10" s="69"/>
      <c r="IZ10" s="69"/>
      <c r="JA10" s="69"/>
      <c r="JB10" s="69"/>
      <c r="JC10" s="69"/>
      <c r="JD10" s="69"/>
      <c r="JE10" s="69"/>
      <c r="JF10" s="69"/>
      <c r="JG10" s="69"/>
      <c r="JH10" s="69"/>
      <c r="JI10" s="69"/>
      <c r="JJ10" s="69"/>
      <c r="JK10" s="69"/>
      <c r="JL10" s="69"/>
      <c r="JM10" s="69"/>
      <c r="JN10" s="69"/>
      <c r="JO10" s="69"/>
      <c r="JP10" s="69"/>
      <c r="JQ10" s="69"/>
      <c r="JR10" s="69"/>
      <c r="JS10" s="69"/>
      <c r="JT10" s="69"/>
      <c r="JU10" s="69"/>
      <c r="JV10" s="69"/>
      <c r="JW10" s="69"/>
      <c r="JX10" s="69"/>
      <c r="JY10" s="69"/>
      <c r="JZ10" s="69"/>
      <c r="KA10" s="69"/>
      <c r="KB10" s="69"/>
      <c r="KC10" s="69"/>
      <c r="KD10" s="69"/>
      <c r="KE10" s="69"/>
      <c r="KF10" s="69"/>
      <c r="KG10" s="69"/>
      <c r="KH10" s="69"/>
      <c r="KI10" s="69"/>
      <c r="KJ10" s="69"/>
      <c r="KK10" s="69"/>
      <c r="KL10" s="69"/>
      <c r="KM10" s="69"/>
      <c r="KN10" s="69"/>
      <c r="KO10" s="69"/>
      <c r="KP10" s="69"/>
      <c r="KQ10" s="69"/>
      <c r="KR10" s="69"/>
      <c r="KS10" s="69"/>
      <c r="KT10" s="69"/>
      <c r="KU10" s="69"/>
      <c r="KV10" s="69"/>
      <c r="KW10" s="69"/>
      <c r="KX10" s="69"/>
      <c r="KY10" s="69"/>
      <c r="KZ10" s="69"/>
      <c r="LA10" s="69"/>
      <c r="LB10" s="69"/>
      <c r="LC10" s="69"/>
      <c r="LD10" s="69"/>
      <c r="LE10" s="69"/>
      <c r="LF10" s="69"/>
      <c r="LG10" s="69"/>
      <c r="LH10" s="69"/>
      <c r="LI10" s="69"/>
      <c r="LJ10" s="69"/>
      <c r="LK10" s="69"/>
      <c r="LL10" s="69"/>
      <c r="LM10" s="69"/>
      <c r="LN10" s="69"/>
      <c r="LO10" s="69"/>
      <c r="LP10" s="69"/>
      <c r="LQ10" s="69"/>
      <c r="LR10" s="69"/>
      <c r="LS10" s="69"/>
      <c r="LT10" s="69"/>
      <c r="LU10" s="69"/>
      <c r="LV10" s="69"/>
      <c r="LW10" s="69"/>
      <c r="LX10" s="69"/>
      <c r="LY10" s="69"/>
      <c r="LZ10" s="69"/>
      <c r="MA10" s="69"/>
      <c r="MB10" s="69"/>
      <c r="MC10" s="69"/>
      <c r="MD10" s="69"/>
      <c r="ME10" s="69"/>
      <c r="MF10" s="69"/>
      <c r="MG10" s="69"/>
      <c r="MH10" s="69"/>
      <c r="MI10" s="69"/>
      <c r="MJ10" s="69"/>
      <c r="MK10" s="69"/>
      <c r="ML10" s="69"/>
      <c r="MM10" s="69"/>
      <c r="MN10" s="69"/>
      <c r="MO10" s="69"/>
      <c r="MP10" s="69"/>
      <c r="MQ10" s="69"/>
      <c r="MR10" s="69"/>
      <c r="MS10" s="69"/>
      <c r="MT10" s="69"/>
      <c r="MU10" s="69"/>
      <c r="MV10" s="69"/>
    </row>
    <row r="11" spans="1:360" s="84" customFormat="1" x14ac:dyDescent="0.2">
      <c r="A11" s="76" t="s">
        <v>27</v>
      </c>
      <c r="B11" s="92">
        <v>79.47</v>
      </c>
      <c r="C11" s="90">
        <v>79.47</v>
      </c>
      <c r="D11" s="87">
        <f>C11-C23</f>
        <v>-8.89</v>
      </c>
      <c r="E11" s="88">
        <f>D11/D23</f>
        <v>-1.1599999999999999</v>
      </c>
      <c r="F11" s="89">
        <f>RANK(E11,E4:E22,0)</f>
        <v>16</v>
      </c>
      <c r="G11" s="103">
        <f t="shared" si="0"/>
        <v>0</v>
      </c>
      <c r="H11" s="103">
        <f>G11-G23</f>
        <v>-0.1</v>
      </c>
      <c r="I11" s="104">
        <f>H11-H23</f>
        <v>-0.21</v>
      </c>
      <c r="J11" s="105">
        <f>RANK(I11,I4:I22,0)</f>
        <v>13</v>
      </c>
      <c r="K11" s="102">
        <f t="shared" si="1"/>
        <v>0</v>
      </c>
      <c r="L11" s="105">
        <f>RANK(K11,K4:K22,0)</f>
        <v>13</v>
      </c>
      <c r="M11" s="92">
        <v>787.8</v>
      </c>
      <c r="N11" s="90">
        <v>628</v>
      </c>
      <c r="O11" s="87">
        <f t="shared" ref="O11" si="856">N11-N23</f>
        <v>-904.5</v>
      </c>
      <c r="P11" s="88">
        <f t="shared" ref="P11" si="857">O11/O23</f>
        <v>-0.92</v>
      </c>
      <c r="Q11" s="89">
        <f t="shared" ref="Q11" si="858">RANK(P11,P4:P22,0)</f>
        <v>18</v>
      </c>
      <c r="R11" s="103">
        <f t="shared" si="5"/>
        <v>-159.80000000000001</v>
      </c>
      <c r="S11" s="103">
        <f t="shared" ref="S11:T11" si="859">R11-R23</f>
        <v>206.62</v>
      </c>
      <c r="T11" s="104">
        <f t="shared" si="859"/>
        <v>-449.62</v>
      </c>
      <c r="U11" s="105">
        <f t="shared" ref="U11" si="860">RANK(T11,T4:T22,0)</f>
        <v>7</v>
      </c>
      <c r="V11" s="102">
        <f t="shared" si="8"/>
        <v>-20.28</v>
      </c>
      <c r="W11" s="105">
        <f t="shared" ref="W11" si="861">RANK(V11,V4:V22,0)</f>
        <v>9</v>
      </c>
      <c r="X11" s="92">
        <v>29.68</v>
      </c>
      <c r="Y11" s="90">
        <v>30.5</v>
      </c>
      <c r="Z11" s="87">
        <f t="shared" ref="Z11" si="862">Y11-Y23</f>
        <v>2.89</v>
      </c>
      <c r="AA11" s="88">
        <f t="shared" ref="AA11" si="863">Z11/Z23</f>
        <v>0.69</v>
      </c>
      <c r="AB11" s="89">
        <f t="shared" ref="AB11" si="864">RANK(AA11,AA4:AA22,0)</f>
        <v>4</v>
      </c>
      <c r="AC11" s="103">
        <f t="shared" si="13"/>
        <v>0.82</v>
      </c>
      <c r="AD11" s="103">
        <f t="shared" ref="AD11:AE11" si="865">AC11-AC23</f>
        <v>-0.46</v>
      </c>
      <c r="AE11" s="104">
        <f t="shared" si="865"/>
        <v>-0.98</v>
      </c>
      <c r="AF11" s="105">
        <f t="shared" ref="AF11" si="866">RANK(AE11,AE4:AE22,0)</f>
        <v>16</v>
      </c>
      <c r="AG11" s="102">
        <f t="shared" si="16"/>
        <v>2.76</v>
      </c>
      <c r="AH11" s="105">
        <f t="shared" ref="AH11" si="867">RANK(AG11,AG4:AG22,0)</f>
        <v>17</v>
      </c>
      <c r="AI11" s="92">
        <v>105.04</v>
      </c>
      <c r="AJ11" s="90">
        <v>112.14</v>
      </c>
      <c r="AK11" s="87">
        <f t="shared" ref="AK11" si="868">AJ11-AJ23</f>
        <v>-5.3</v>
      </c>
      <c r="AL11" s="88">
        <f t="shared" ref="AL11" si="869">AK11/AK23</f>
        <v>-0.14000000000000001</v>
      </c>
      <c r="AM11" s="89">
        <f t="shared" ref="AM11" si="870">RANK(AL11,AL4:AL22,0)</f>
        <v>5</v>
      </c>
      <c r="AN11" s="103">
        <f t="shared" si="21"/>
        <v>7.1</v>
      </c>
      <c r="AO11" s="103">
        <f t="shared" ref="AO11:AP11" si="871">AN11-AN23</f>
        <v>10.37</v>
      </c>
      <c r="AP11" s="104">
        <f t="shared" si="871"/>
        <v>-41.77</v>
      </c>
      <c r="AQ11" s="105">
        <f t="shared" ref="AQ11" si="872">RANK(AP11,AP4:AP22,0)</f>
        <v>5</v>
      </c>
      <c r="AR11" s="102">
        <f t="shared" si="24"/>
        <v>6.76</v>
      </c>
      <c r="AS11" s="105">
        <f t="shared" ref="AS11" si="873">RANK(AR11,AR4:AR22,0)</f>
        <v>4</v>
      </c>
      <c r="AT11" s="92">
        <v>22.28</v>
      </c>
      <c r="AU11" s="90">
        <v>25.42</v>
      </c>
      <c r="AV11" s="87">
        <f t="shared" ref="AV11" si="874">AU11-AU23</f>
        <v>5.36</v>
      </c>
      <c r="AW11" s="88">
        <f t="shared" ref="AW11" si="875">AV11/AV23</f>
        <v>0.15</v>
      </c>
      <c r="AX11" s="89">
        <f t="shared" ref="AX11" si="876">RANK(AW11,AW4:AW22,0)</f>
        <v>5</v>
      </c>
      <c r="AY11" s="103">
        <f t="shared" si="29"/>
        <v>3.14</v>
      </c>
      <c r="AZ11" s="103">
        <f t="shared" ref="AZ11:BA11" si="877">AY11-AY23</f>
        <v>-7.59</v>
      </c>
      <c r="BA11" s="104">
        <f t="shared" si="877"/>
        <v>-33.39</v>
      </c>
      <c r="BB11" s="105">
        <f t="shared" ref="BB11" si="878">RANK(BA11,BA4:BA22,0)</f>
        <v>4</v>
      </c>
      <c r="BC11" s="102">
        <f t="shared" si="32"/>
        <v>14.09</v>
      </c>
      <c r="BD11" s="105">
        <f t="shared" ref="BD11" si="879">RANK(BC11,BC4:BC22,0)</f>
        <v>4</v>
      </c>
      <c r="BE11" s="92">
        <v>97.56</v>
      </c>
      <c r="BF11" s="90">
        <v>94.15</v>
      </c>
      <c r="BG11" s="87">
        <f t="shared" ref="BG11" si="880">BF11-BF23</f>
        <v>5.3</v>
      </c>
      <c r="BH11" s="88">
        <f t="shared" ref="BH11" si="881">BG11/BG23</f>
        <v>0.97</v>
      </c>
      <c r="BI11" s="89">
        <f t="shared" ref="BI11" si="882">RANK(BH11,BH4:BH22,0)</f>
        <v>2</v>
      </c>
      <c r="BJ11" s="103">
        <f t="shared" si="37"/>
        <v>-3.41</v>
      </c>
      <c r="BK11" s="103">
        <f t="shared" ref="BK11:BL11" si="883">BJ11-BJ23</f>
        <v>-2.69</v>
      </c>
      <c r="BL11" s="104">
        <f t="shared" si="883"/>
        <v>-7.17</v>
      </c>
      <c r="BM11" s="105">
        <f t="shared" ref="BM11" si="884">RANK(BL11,BL4:BL22,0)</f>
        <v>15</v>
      </c>
      <c r="BN11" s="102">
        <f t="shared" si="40"/>
        <v>-3.5</v>
      </c>
      <c r="BO11" s="105">
        <f t="shared" ref="BO11" si="885">RANK(BN11,BN4:BN22,0)</f>
        <v>15</v>
      </c>
      <c r="BP11" s="92">
        <v>0.55000000000000004</v>
      </c>
      <c r="BQ11" s="90">
        <v>0.55000000000000004</v>
      </c>
      <c r="BR11" s="87">
        <f t="shared" ref="BR11" si="886">BQ11-BQ23</f>
        <v>-0.86</v>
      </c>
      <c r="BS11" s="88">
        <f t="shared" ref="BS11" si="887">BR11/BR23</f>
        <v>-1.01</v>
      </c>
      <c r="BT11" s="89">
        <f t="shared" ref="BT11" si="888">RANK(BS11,BS4:BS22,0)</f>
        <v>19</v>
      </c>
      <c r="BU11" s="103">
        <f t="shared" si="45"/>
        <v>0</v>
      </c>
      <c r="BV11" s="103">
        <f t="shared" ref="BV11:BW11" si="889">BU11-BU23</f>
        <v>0.28999999999999998</v>
      </c>
      <c r="BW11" s="104">
        <f t="shared" si="889"/>
        <v>-0.82</v>
      </c>
      <c r="BX11" s="105">
        <f t="shared" ref="BX11" si="890">RANK(BW11,BW4:BW22,0)</f>
        <v>1</v>
      </c>
      <c r="BY11" s="102">
        <f t="shared" si="48"/>
        <v>0</v>
      </c>
      <c r="BZ11" s="105">
        <f t="shared" ref="BZ11" si="891">RANK(BY11,BY4:BY22,0)</f>
        <v>2</v>
      </c>
      <c r="CA11" s="92">
        <v>99.1</v>
      </c>
      <c r="CB11" s="90">
        <v>101.09</v>
      </c>
      <c r="CC11" s="87">
        <f t="shared" ref="CC11" si="892">CB11-CB23</f>
        <v>1.87</v>
      </c>
      <c r="CD11" s="88">
        <f t="shared" ref="CD11" si="893">CC11/CC23</f>
        <v>1.64</v>
      </c>
      <c r="CE11" s="89">
        <f t="shared" ref="CE11" si="894">RANK(CD11,CD4:CD22,0)</f>
        <v>1</v>
      </c>
      <c r="CF11" s="103">
        <f t="shared" si="53"/>
        <v>1.99</v>
      </c>
      <c r="CG11" s="103">
        <f t="shared" ref="CG11:CH11" si="895">CF11-CF23</f>
        <v>0.48</v>
      </c>
      <c r="CH11" s="104">
        <f t="shared" si="895"/>
        <v>-6.58</v>
      </c>
      <c r="CI11" s="105">
        <f t="shared" ref="CI11" si="896">RANK(CH11,CH4:CH22,0)</f>
        <v>4</v>
      </c>
      <c r="CJ11" s="102">
        <f t="shared" si="56"/>
        <v>2.0099999999999998</v>
      </c>
      <c r="CK11" s="105">
        <f t="shared" ref="CK11" si="897">RANK(CJ11,CJ4:CJ22,0)</f>
        <v>4</v>
      </c>
      <c r="CL11" s="92">
        <v>18.73</v>
      </c>
      <c r="CM11" s="90">
        <v>19.420000000000002</v>
      </c>
      <c r="CN11" s="87">
        <f t="shared" ref="CN11" si="898">CM11-CM23</f>
        <v>0.45</v>
      </c>
      <c r="CO11" s="88">
        <f t="shared" ref="CO11" si="899">CN11/CN23</f>
        <v>0.24</v>
      </c>
      <c r="CP11" s="89">
        <f t="shared" ref="CP11" si="900">RANK(CO11,CO4:CO22,0)</f>
        <v>8</v>
      </c>
      <c r="CQ11" s="103">
        <f t="shared" si="61"/>
        <v>0.69</v>
      </c>
      <c r="CR11" s="103">
        <f t="shared" ref="CR11:CS11" si="901">CQ11-CQ23</f>
        <v>0.68</v>
      </c>
      <c r="CS11" s="104">
        <f t="shared" si="901"/>
        <v>-0.33</v>
      </c>
      <c r="CT11" s="105">
        <f t="shared" ref="CT11" si="902">RANK(CS11,CS4:CS22,0)</f>
        <v>5</v>
      </c>
      <c r="CU11" s="102">
        <f t="shared" si="64"/>
        <v>3.68</v>
      </c>
      <c r="CV11" s="105">
        <f t="shared" ref="CV11" si="903">RANK(CU11,CU4:CU22,0)</f>
        <v>5</v>
      </c>
      <c r="CW11" s="92">
        <v>71.790000000000006</v>
      </c>
      <c r="CX11" s="90">
        <v>65.81</v>
      </c>
      <c r="CY11" s="87">
        <f t="shared" ref="CY11" si="904">CX11-CX23</f>
        <v>34.659999999999997</v>
      </c>
      <c r="CZ11" s="88">
        <f t="shared" ref="CZ11" si="905">CY11/CY23</f>
        <v>2.13</v>
      </c>
      <c r="DA11" s="89">
        <f t="shared" ref="DA11" si="906">RANK(CZ11,CZ4:CZ22,0)</f>
        <v>1</v>
      </c>
      <c r="DB11" s="103">
        <f t="shared" si="69"/>
        <v>-5.98</v>
      </c>
      <c r="DC11" s="103">
        <f t="shared" ref="DC11:DD11" si="907">DB11-DB23</f>
        <v>-6.12</v>
      </c>
      <c r="DD11" s="104">
        <f t="shared" si="907"/>
        <v>-7.79</v>
      </c>
      <c r="DE11" s="105">
        <f t="shared" ref="DE11" si="908">RANK(DD11,DD4:DD22,0)</f>
        <v>19</v>
      </c>
      <c r="DF11" s="102">
        <f t="shared" si="72"/>
        <v>-8.33</v>
      </c>
      <c r="DG11" s="105">
        <f t="shared" ref="DG11" si="909">RANK(DF11,DF4:DF22,0)</f>
        <v>18</v>
      </c>
      <c r="DH11" s="92">
        <v>80.489999999999995</v>
      </c>
      <c r="DI11" s="90">
        <v>80.489999999999995</v>
      </c>
      <c r="DJ11" s="87">
        <f t="shared" ref="DJ11" si="910">DI11-DI23</f>
        <v>0.21</v>
      </c>
      <c r="DK11" s="88">
        <f t="shared" ref="DK11" si="911">DJ11/DJ23</f>
        <v>0.01</v>
      </c>
      <c r="DL11" s="89">
        <f t="shared" ref="DL11" si="912">RANK(DK11,DK4:DK22,0)</f>
        <v>10</v>
      </c>
      <c r="DM11" s="103">
        <f t="shared" si="77"/>
        <v>0</v>
      </c>
      <c r="DN11" s="103">
        <f t="shared" ref="DN11:DO11" si="913">DM11-DM23</f>
        <v>0.11</v>
      </c>
      <c r="DO11" s="104">
        <f t="shared" si="913"/>
        <v>-2.71</v>
      </c>
      <c r="DP11" s="105">
        <f t="shared" ref="DP11" si="914">RANK(DO11,DO4:DO22,0)</f>
        <v>9</v>
      </c>
      <c r="DQ11" s="102">
        <f t="shared" si="80"/>
        <v>0</v>
      </c>
      <c r="DR11" s="105">
        <f t="shared" ref="DR11" si="915">RANK(DQ11,DQ4:DQ22,0)</f>
        <v>9</v>
      </c>
      <c r="DS11" s="92">
        <v>0</v>
      </c>
      <c r="DT11" s="90">
        <v>0</v>
      </c>
      <c r="DU11" s="87">
        <f t="shared" ref="DU11" si="916">DT11-DT23</f>
        <v>0</v>
      </c>
      <c r="DV11" s="88">
        <f>IF(DU23=0,0,DU11/DU23)</f>
        <v>0</v>
      </c>
      <c r="DW11" s="89">
        <f t="shared" ref="DW11" si="917">RANK(DV11,DV4:DV22,0)</f>
        <v>1</v>
      </c>
      <c r="DX11" s="103">
        <f t="shared" si="84"/>
        <v>0</v>
      </c>
      <c r="DY11" s="103">
        <f t="shared" ref="DY11:DZ11" si="918">DX11-DX23</f>
        <v>0</v>
      </c>
      <c r="DZ11" s="104">
        <f t="shared" si="918"/>
        <v>0</v>
      </c>
      <c r="EA11" s="105">
        <f t="shared" ref="EA11" si="919">RANK(DZ11,DZ4:DZ22,0)</f>
        <v>1</v>
      </c>
      <c r="EB11" s="102">
        <f t="shared" si="87"/>
        <v>0</v>
      </c>
      <c r="EC11" s="105">
        <f t="shared" ref="EC11" si="920">RANK(EB11,EB4:EB22,0)</f>
        <v>1</v>
      </c>
      <c r="ED11" s="92">
        <v>54.55</v>
      </c>
      <c r="EE11" s="90">
        <v>34.549999999999997</v>
      </c>
      <c r="EF11" s="87">
        <f t="shared" ref="EF11" si="921">EE11-EE23</f>
        <v>-1.63</v>
      </c>
      <c r="EG11" s="88">
        <f t="shared" ref="EG11" si="922">EF11/EF23</f>
        <v>-0.08</v>
      </c>
      <c r="EH11" s="89">
        <f t="shared" ref="EH11" si="923">RANK(EG11,EG4:EG22,0)</f>
        <v>9</v>
      </c>
      <c r="EI11" s="103">
        <f t="shared" si="92"/>
        <v>-20</v>
      </c>
      <c r="EJ11" s="103">
        <f t="shared" ref="EJ11:EK11" si="924">EI11-EI23</f>
        <v>-15.27</v>
      </c>
      <c r="EK11" s="104">
        <f t="shared" si="924"/>
        <v>-25.12</v>
      </c>
      <c r="EL11" s="105">
        <f t="shared" ref="EL11" si="925">RANK(EK11,EK4:EK22,0)</f>
        <v>18</v>
      </c>
      <c r="EM11" s="102">
        <f t="shared" si="95"/>
        <v>-36.659999999999997</v>
      </c>
      <c r="EN11" s="105">
        <f t="shared" ref="EN11" si="926">RANK(EM11,EM4:EM22,0)</f>
        <v>18</v>
      </c>
      <c r="EO11" s="92">
        <v>9.76</v>
      </c>
      <c r="EP11" s="90">
        <v>12.2</v>
      </c>
      <c r="EQ11" s="87">
        <f t="shared" ref="EQ11" si="927">EP11-EP23</f>
        <v>1.1000000000000001</v>
      </c>
      <c r="ER11" s="88">
        <f t="shared" ref="ER11" si="928">EQ11/EQ23</f>
        <v>0.14000000000000001</v>
      </c>
      <c r="ES11" s="89">
        <f t="shared" ref="ES11" si="929">RANK(ER11,ER4:ER22,0)</f>
        <v>6</v>
      </c>
      <c r="ET11" s="103">
        <f t="shared" si="100"/>
        <v>2.44</v>
      </c>
      <c r="EU11" s="103">
        <f t="shared" ref="EU11:EV11" si="930">ET11-ET23</f>
        <v>1.73</v>
      </c>
      <c r="EV11" s="104">
        <f t="shared" si="930"/>
        <v>-0.21</v>
      </c>
      <c r="EW11" s="105">
        <f t="shared" ref="EW11" si="931">RANK(EV11,EV4:EV22,0)</f>
        <v>3</v>
      </c>
      <c r="EX11" s="102">
        <f t="shared" si="103"/>
        <v>25</v>
      </c>
      <c r="EY11" s="105">
        <f t="shared" ref="EY11" si="932">RANK(EX11,EX4:EX22,0)</f>
        <v>5</v>
      </c>
      <c r="EZ11" s="92">
        <v>0</v>
      </c>
      <c r="FA11" s="90">
        <v>0</v>
      </c>
      <c r="FB11" s="87">
        <f t="shared" ref="FB11" si="933">FA11-FA23</f>
        <v>-0.56000000000000005</v>
      </c>
      <c r="FC11" s="88">
        <f t="shared" ref="FC11" si="934">FB11/FB23</f>
        <v>-0.51</v>
      </c>
      <c r="FD11" s="89">
        <f t="shared" ref="FD11" si="935">RANK(FC11,FC4:FC22,0)</f>
        <v>6</v>
      </c>
      <c r="FE11" s="103">
        <f t="shared" si="108"/>
        <v>0</v>
      </c>
      <c r="FF11" s="103">
        <f t="shared" ref="FF11:FG11" si="936">FE11-FE23</f>
        <v>0.33</v>
      </c>
      <c r="FG11" s="104">
        <f t="shared" si="936"/>
        <v>-1.1100000000000001</v>
      </c>
      <c r="FH11" s="105">
        <f t="shared" ref="FH11" si="937">RANK(FG11,FG4:FG22,0)</f>
        <v>4</v>
      </c>
      <c r="FI11" s="102">
        <f t="shared" si="111"/>
        <v>0</v>
      </c>
      <c r="FJ11" s="105">
        <f t="shared" ref="FJ11" si="938">RANK(FI11,FI4:FI22,0)</f>
        <v>3</v>
      </c>
      <c r="FK11" s="92">
        <v>22896.39</v>
      </c>
      <c r="FL11" s="90">
        <v>17676.240000000002</v>
      </c>
      <c r="FM11" s="87">
        <f t="shared" ref="FM11" si="939">FL11-FL23</f>
        <v>2626.18</v>
      </c>
      <c r="FN11" s="88">
        <f t="shared" ref="FN11" si="940">FM11/FM23</f>
        <v>0.14000000000000001</v>
      </c>
      <c r="FO11" s="89">
        <f t="shared" ref="FO11" si="941">RANK(FN11,FN4:FN22,0)</f>
        <v>5</v>
      </c>
      <c r="FP11" s="103">
        <f t="shared" si="116"/>
        <v>-5220.1499999999996</v>
      </c>
      <c r="FQ11" s="103">
        <f t="shared" ref="FQ11:FR11" si="942">FP11-FP23</f>
        <v>-5091.5</v>
      </c>
      <c r="FR11" s="104">
        <f t="shared" si="942"/>
        <v>-8605.64</v>
      </c>
      <c r="FS11" s="105">
        <f t="shared" ref="FS11" si="943">RANK(FR11,FR4:FR22,0)</f>
        <v>18</v>
      </c>
      <c r="FT11" s="102">
        <f t="shared" si="119"/>
        <v>-22.8</v>
      </c>
      <c r="FU11" s="105">
        <f t="shared" ref="FU11" si="944">RANK(FT11,FT4:FT22,0)</f>
        <v>18</v>
      </c>
      <c r="FV11" s="92">
        <v>6</v>
      </c>
      <c r="FW11" s="90">
        <v>5</v>
      </c>
      <c r="FX11" s="87">
        <f t="shared" ref="FX11" si="945">FW11-FW23</f>
        <v>1.42</v>
      </c>
      <c r="FY11" s="88">
        <f t="shared" ref="FY11" si="946">FX11/FX23</f>
        <v>0.47</v>
      </c>
      <c r="FZ11" s="89">
        <f t="shared" ref="FZ11" si="947">RANK(FY11,FY4:FY22,0)</f>
        <v>7</v>
      </c>
      <c r="GA11" s="103">
        <f t="shared" si="124"/>
        <v>-1</v>
      </c>
      <c r="GB11" s="103">
        <f t="shared" ref="GB11:GC11" si="948">GA11-GA23</f>
        <v>0.21</v>
      </c>
      <c r="GC11" s="104">
        <f t="shared" si="948"/>
        <v>-2.72</v>
      </c>
      <c r="GD11" s="105">
        <f t="shared" ref="GD11" si="949">RANK(GC11,GC4:GC22,0)</f>
        <v>9</v>
      </c>
      <c r="GE11" s="102">
        <f t="shared" si="127"/>
        <v>-16.670000000000002</v>
      </c>
      <c r="GF11" s="105">
        <f t="shared" ref="GF11" si="950">RANK(GE11,GE4:GE22,0)</f>
        <v>9</v>
      </c>
      <c r="GG11" s="92">
        <v>4163760</v>
      </c>
      <c r="GH11" s="90">
        <v>2740000</v>
      </c>
      <c r="GI11" s="87">
        <f t="shared" ref="GI11" si="951">GH11-GH23</f>
        <v>1058828.95</v>
      </c>
      <c r="GJ11" s="88">
        <f t="shared" ref="GJ11" si="952">GI11/GI23</f>
        <v>0.43</v>
      </c>
      <c r="GK11" s="89">
        <f t="shared" ref="GK11" si="953">RANK(GJ11,GJ4:GJ22,0)</f>
        <v>5</v>
      </c>
      <c r="GL11" s="103">
        <f t="shared" si="132"/>
        <v>-1423760</v>
      </c>
      <c r="GM11" s="103">
        <f t="shared" ref="GM11:GN11" si="954">GL11-GL23</f>
        <v>-1047909.05</v>
      </c>
      <c r="GN11" s="104">
        <f t="shared" si="954"/>
        <v>-3647028.29</v>
      </c>
      <c r="GO11" s="105">
        <f t="shared" ref="GO11" si="955">RANK(GN11,GN4:GN22,0)</f>
        <v>17</v>
      </c>
      <c r="GP11" s="102">
        <f t="shared" si="135"/>
        <v>-34.19</v>
      </c>
      <c r="GQ11" s="105">
        <f t="shared" ref="GQ11" si="956">RANK(GP11,GP4:GP22,0)</f>
        <v>12</v>
      </c>
      <c r="GR11" s="129">
        <v>3</v>
      </c>
      <c r="GS11" s="130">
        <v>1</v>
      </c>
      <c r="GT11" s="123">
        <f t="shared" ref="GT11" si="957">GS11-GS23</f>
        <v>-5.05</v>
      </c>
      <c r="GU11" s="124">
        <f t="shared" ref="GU11" si="958">GT11/GT23</f>
        <v>-1.07</v>
      </c>
      <c r="GV11" s="125">
        <f>RANK(GU11,GU4:GU22,1)</f>
        <v>4</v>
      </c>
      <c r="GW11" s="126">
        <f t="shared" si="139"/>
        <v>-2</v>
      </c>
      <c r="GX11" s="126">
        <f t="shared" ref="GX11:GY11" si="959">GW11-GW23</f>
        <v>-1.68</v>
      </c>
      <c r="GY11" s="127">
        <f t="shared" si="959"/>
        <v>-6.35</v>
      </c>
      <c r="GZ11" s="128">
        <f>RANK(GY11,GY4:GY22,1)</f>
        <v>7</v>
      </c>
      <c r="HA11" s="120">
        <f t="shared" si="141"/>
        <v>-66.67</v>
      </c>
      <c r="HB11" s="128">
        <f>RANK(HA11,HA4:HA22,1)</f>
        <v>3</v>
      </c>
      <c r="HC11" s="92">
        <v>64.08</v>
      </c>
      <c r="HD11" s="90">
        <v>71.2</v>
      </c>
      <c r="HE11" s="87">
        <f t="shared" ref="HE11" si="960">HD11-HD23</f>
        <v>-3.07</v>
      </c>
      <c r="HF11" s="88">
        <f t="shared" ref="HF11" si="961">HE11/HE23</f>
        <v>-0.24</v>
      </c>
      <c r="HG11" s="89">
        <f t="shared" ref="HG11" si="962">RANK(HF11,HF4:HF22,0)</f>
        <v>12</v>
      </c>
      <c r="HH11" s="103">
        <f t="shared" si="144"/>
        <v>7.12</v>
      </c>
      <c r="HI11" s="103">
        <f t="shared" ref="HI11:HJ11" si="963">HH11-HH23</f>
        <v>0.9</v>
      </c>
      <c r="HJ11" s="104">
        <f t="shared" si="963"/>
        <v>-7.68</v>
      </c>
      <c r="HK11" s="105">
        <f t="shared" ref="HK11" si="964">RANK(HJ11,HJ4:HJ22,0)</f>
        <v>4</v>
      </c>
      <c r="HL11" s="102">
        <f t="shared" si="147"/>
        <v>11.11</v>
      </c>
      <c r="HM11" s="105">
        <f t="shared" ref="HM11" si="965">RANK(HL11,HL4:HL22,0)</f>
        <v>5</v>
      </c>
      <c r="HN11" s="92">
        <v>61.98</v>
      </c>
      <c r="HO11" s="90">
        <v>69.33</v>
      </c>
      <c r="HP11" s="87">
        <f t="shared" ref="HP11" si="966">HO11-HO23</f>
        <v>-8.3800000000000008</v>
      </c>
      <c r="HQ11" s="88">
        <f t="shared" ref="HQ11" si="967">HP11/HP23</f>
        <v>-0.54</v>
      </c>
      <c r="HR11" s="89">
        <f t="shared" ref="HR11" si="968">RANK(HQ11,HQ4:HQ22,0)</f>
        <v>14</v>
      </c>
      <c r="HS11" s="103">
        <f t="shared" si="151"/>
        <v>7.35</v>
      </c>
      <c r="HT11" s="103">
        <f t="shared" ref="HT11:HU11" si="969">HS11-HS23</f>
        <v>2.2400000000000002</v>
      </c>
      <c r="HU11" s="104">
        <f t="shared" si="969"/>
        <v>-3.86</v>
      </c>
      <c r="HV11" s="105">
        <f t="shared" ref="HV11" si="970">RANK(HU11,HU4:HU22,0)</f>
        <v>5</v>
      </c>
      <c r="HW11" s="102">
        <f t="shared" si="154"/>
        <v>11.86</v>
      </c>
      <c r="HX11" s="105">
        <f t="shared" ref="HX11" si="971">RANK(HW11,HW4:HW22,0)</f>
        <v>5</v>
      </c>
      <c r="HY11" s="158">
        <f t="shared" si="272"/>
        <v>158</v>
      </c>
      <c r="HZ11" s="159">
        <f>RANK(HY11,HY4:HY22,1)</f>
        <v>1</v>
      </c>
      <c r="IA11" s="160">
        <f t="shared" si="273"/>
        <v>184</v>
      </c>
      <c r="IB11" s="159">
        <f>RANK(IA11,IA4:IA22,1)</f>
        <v>10</v>
      </c>
      <c r="IC11" s="160">
        <f t="shared" si="274"/>
        <v>179</v>
      </c>
      <c r="ID11" s="152">
        <f>RANK(IC11,IC4:IC22,1)</f>
        <v>8</v>
      </c>
      <c r="IE11" s="159">
        <f t="shared" si="275"/>
        <v>19</v>
      </c>
      <c r="IF11" s="153">
        <f>RANK(IE11,IE4:IE22,1)</f>
        <v>5</v>
      </c>
      <c r="IG11" s="168" t="s">
        <v>27</v>
      </c>
      <c r="IH11" s="69"/>
      <c r="II11" s="69"/>
      <c r="IJ11" s="69"/>
      <c r="IK11" s="69"/>
      <c r="IL11" s="69"/>
      <c r="IM11" s="69"/>
      <c r="IN11" s="69"/>
      <c r="IO11" s="69"/>
      <c r="IP11" s="69"/>
      <c r="IQ11" s="69"/>
      <c r="IR11" s="69"/>
      <c r="IS11" s="69"/>
      <c r="IT11" s="69"/>
      <c r="IU11" s="69"/>
      <c r="IV11" s="69"/>
      <c r="IW11" s="69"/>
      <c r="IX11" s="69"/>
      <c r="IY11" s="69"/>
      <c r="IZ11" s="69"/>
      <c r="JA11" s="69"/>
      <c r="JB11" s="69"/>
      <c r="JC11" s="69"/>
      <c r="JD11" s="69"/>
      <c r="JE11" s="69"/>
      <c r="JF11" s="69"/>
      <c r="JG11" s="69"/>
      <c r="JH11" s="69"/>
      <c r="JI11" s="69"/>
      <c r="JJ11" s="69"/>
      <c r="JK11" s="69"/>
      <c r="JL11" s="69"/>
      <c r="JM11" s="69"/>
      <c r="JN11" s="69"/>
      <c r="JO11" s="69"/>
      <c r="JP11" s="69"/>
      <c r="JQ11" s="69"/>
      <c r="JR11" s="69"/>
      <c r="JS11" s="69"/>
      <c r="JT11" s="69"/>
      <c r="JU11" s="69"/>
      <c r="JV11" s="69"/>
      <c r="JW11" s="69"/>
      <c r="JX11" s="69"/>
      <c r="JY11" s="69"/>
      <c r="JZ11" s="69"/>
      <c r="KA11" s="69"/>
      <c r="KB11" s="69"/>
      <c r="KC11" s="69"/>
      <c r="KD11" s="69"/>
      <c r="KE11" s="69"/>
      <c r="KF11" s="69"/>
      <c r="KG11" s="69"/>
      <c r="KH11" s="69"/>
      <c r="KI11" s="69"/>
      <c r="KJ11" s="69"/>
      <c r="KK11" s="69"/>
      <c r="KL11" s="69"/>
      <c r="KM11" s="69"/>
      <c r="KN11" s="69"/>
      <c r="KO11" s="69"/>
      <c r="KP11" s="69"/>
      <c r="KQ11" s="69"/>
      <c r="KR11" s="69"/>
      <c r="KS11" s="69"/>
      <c r="KT11" s="69"/>
      <c r="KU11" s="69"/>
      <c r="KV11" s="69"/>
      <c r="KW11" s="69"/>
      <c r="KX11" s="69"/>
      <c r="KY11" s="69"/>
      <c r="KZ11" s="69"/>
      <c r="LA11" s="69"/>
      <c r="LB11" s="69"/>
      <c r="LC11" s="69"/>
      <c r="LD11" s="69"/>
      <c r="LE11" s="69"/>
      <c r="LF11" s="69"/>
      <c r="LG11" s="69"/>
      <c r="LH11" s="69"/>
      <c r="LI11" s="69"/>
      <c r="LJ11" s="69"/>
      <c r="LK11" s="69"/>
      <c r="LL11" s="69"/>
      <c r="LM11" s="69"/>
      <c r="LN11" s="69"/>
      <c r="LO11" s="69"/>
      <c r="LP11" s="69"/>
      <c r="LQ11" s="69"/>
      <c r="LR11" s="69"/>
      <c r="LS11" s="69"/>
      <c r="LT11" s="69"/>
      <c r="LU11" s="69"/>
      <c r="LV11" s="69"/>
      <c r="LW11" s="69"/>
      <c r="LX11" s="69"/>
      <c r="LY11" s="69"/>
      <c r="LZ11" s="69"/>
      <c r="MA11" s="69"/>
      <c r="MB11" s="69"/>
      <c r="MC11" s="69"/>
      <c r="MD11" s="69"/>
      <c r="ME11" s="69"/>
      <c r="MF11" s="69"/>
      <c r="MG11" s="69"/>
      <c r="MH11" s="69"/>
      <c r="MI11" s="69"/>
      <c r="MJ11" s="69"/>
      <c r="MK11" s="69"/>
      <c r="ML11" s="69"/>
      <c r="MM11" s="69"/>
      <c r="MN11" s="69"/>
      <c r="MO11" s="69"/>
      <c r="MP11" s="69"/>
      <c r="MQ11" s="69"/>
      <c r="MR11" s="69"/>
      <c r="MS11" s="69"/>
      <c r="MT11" s="69"/>
      <c r="MU11" s="69"/>
      <c r="MV11" s="69"/>
    </row>
    <row r="12" spans="1:360" s="84" customFormat="1" x14ac:dyDescent="0.2">
      <c r="A12" s="76" t="s">
        <v>28</v>
      </c>
      <c r="B12" s="92">
        <v>90.81</v>
      </c>
      <c r="C12" s="90">
        <v>90.81</v>
      </c>
      <c r="D12" s="87">
        <f>C12-C23</f>
        <v>2.4500000000000002</v>
      </c>
      <c r="E12" s="88">
        <f>D12/D23</f>
        <v>0.32</v>
      </c>
      <c r="F12" s="89">
        <f>RANK(E12,E4:E22,0)</f>
        <v>7</v>
      </c>
      <c r="G12" s="103">
        <f t="shared" si="0"/>
        <v>0</v>
      </c>
      <c r="H12" s="103">
        <f>G12-G23</f>
        <v>-0.1</v>
      </c>
      <c r="I12" s="104">
        <f>H12-H23</f>
        <v>-0.21</v>
      </c>
      <c r="J12" s="105">
        <f>RANK(I12,I4:I22,0)</f>
        <v>13</v>
      </c>
      <c r="K12" s="102">
        <f t="shared" si="1"/>
        <v>0</v>
      </c>
      <c r="L12" s="105">
        <f>RANK(K12,K4:K22,0)</f>
        <v>13</v>
      </c>
      <c r="M12" s="92">
        <v>2014</v>
      </c>
      <c r="N12" s="90">
        <v>866</v>
      </c>
      <c r="O12" s="87">
        <f t="shared" ref="O12" si="972">N12-N23</f>
        <v>-666.5</v>
      </c>
      <c r="P12" s="88">
        <f t="shared" ref="P12" si="973">O12/O23</f>
        <v>-0.68</v>
      </c>
      <c r="Q12" s="89">
        <f t="shared" ref="Q12" si="974">RANK(P12,P4:P22,0)</f>
        <v>13</v>
      </c>
      <c r="R12" s="103">
        <f t="shared" si="5"/>
        <v>-1148</v>
      </c>
      <c r="S12" s="103">
        <f t="shared" ref="S12:T12" si="975">R12-R23</f>
        <v>-781.58</v>
      </c>
      <c r="T12" s="104">
        <f t="shared" si="975"/>
        <v>-1437.82</v>
      </c>
      <c r="U12" s="105">
        <f t="shared" ref="U12" si="976">RANK(T12,T4:T22,0)</f>
        <v>17</v>
      </c>
      <c r="V12" s="102">
        <f t="shared" si="8"/>
        <v>-57</v>
      </c>
      <c r="W12" s="105">
        <f t="shared" ref="W12" si="977">RANK(V12,V4:V22,0)</f>
        <v>19</v>
      </c>
      <c r="X12" s="92">
        <v>25.81</v>
      </c>
      <c r="Y12" s="90">
        <v>26.55</v>
      </c>
      <c r="Z12" s="87">
        <f t="shared" ref="Z12" si="978">Y12-Y23</f>
        <v>-1.06</v>
      </c>
      <c r="AA12" s="88">
        <f t="shared" ref="AA12" si="979">Z12/Z23</f>
        <v>-0.25</v>
      </c>
      <c r="AB12" s="89">
        <f t="shared" ref="AB12" si="980">RANK(AA12,AA4:AA22,0)</f>
        <v>12</v>
      </c>
      <c r="AC12" s="103">
        <f t="shared" si="13"/>
        <v>0.74</v>
      </c>
      <c r="AD12" s="103">
        <f t="shared" ref="AD12:AE12" si="981">AC12-AC23</f>
        <v>-0.54</v>
      </c>
      <c r="AE12" s="104">
        <f t="shared" si="981"/>
        <v>-1.06</v>
      </c>
      <c r="AF12" s="105">
        <f t="shared" ref="AF12" si="982">RANK(AE12,AE4:AE22,0)</f>
        <v>17</v>
      </c>
      <c r="AG12" s="102">
        <f t="shared" si="16"/>
        <v>2.87</v>
      </c>
      <c r="AH12" s="105">
        <f t="shared" ref="AH12" si="983">RANK(AG12,AG4:AG22,0)</f>
        <v>16</v>
      </c>
      <c r="AI12" s="92">
        <v>100.7</v>
      </c>
      <c r="AJ12" s="90">
        <v>101.29</v>
      </c>
      <c r="AK12" s="87">
        <f t="shared" ref="AK12" si="984">AJ12-AJ23</f>
        <v>-16.149999999999999</v>
      </c>
      <c r="AL12" s="88">
        <f t="shared" ref="AL12" si="985">AK12/AK23</f>
        <v>-0.44</v>
      </c>
      <c r="AM12" s="89">
        <f t="shared" ref="AM12" si="986">RANK(AL12,AL4:AL22,0)</f>
        <v>17</v>
      </c>
      <c r="AN12" s="103">
        <f t="shared" si="21"/>
        <v>0.59</v>
      </c>
      <c r="AO12" s="103">
        <f t="shared" ref="AO12:AP12" si="987">AN12-AN23</f>
        <v>3.86</v>
      </c>
      <c r="AP12" s="104">
        <f t="shared" si="987"/>
        <v>-48.28</v>
      </c>
      <c r="AQ12" s="105">
        <f t="shared" ref="AQ12" si="988">RANK(AP12,AP4:AP22,0)</f>
        <v>11</v>
      </c>
      <c r="AR12" s="102">
        <f t="shared" si="24"/>
        <v>0.59</v>
      </c>
      <c r="AS12" s="105">
        <f t="shared" ref="AS12" si="989">RANK(AR12,AR4:AR22,0)</f>
        <v>11</v>
      </c>
      <c r="AT12" s="92">
        <v>11.11</v>
      </c>
      <c r="AU12" s="90">
        <v>10.85</v>
      </c>
      <c r="AV12" s="87">
        <f t="shared" ref="AV12" si="990">AU12-AU23</f>
        <v>-9.2100000000000009</v>
      </c>
      <c r="AW12" s="88">
        <f t="shared" ref="AW12" si="991">AV12/AV23</f>
        <v>-0.27</v>
      </c>
      <c r="AX12" s="89">
        <f t="shared" ref="AX12" si="992">RANK(AW12,AW4:AW22,0)</f>
        <v>6</v>
      </c>
      <c r="AY12" s="103">
        <f t="shared" si="29"/>
        <v>-0.26</v>
      </c>
      <c r="AZ12" s="103">
        <f t="shared" ref="AZ12:BA12" si="993">AY12-AY23</f>
        <v>-10.99</v>
      </c>
      <c r="BA12" s="104">
        <f t="shared" si="993"/>
        <v>-36.79</v>
      </c>
      <c r="BB12" s="105">
        <f t="shared" ref="BB12" si="994">RANK(BA12,BA4:BA22,0)</f>
        <v>19</v>
      </c>
      <c r="BC12" s="102">
        <f>IF(AT12=0,0,(AU12-AT12)/AT12)*100</f>
        <v>-2.34</v>
      </c>
      <c r="BD12" s="105">
        <f t="shared" ref="BD12" si="995">RANK(BC12,BC4:BC22,0)</f>
        <v>19</v>
      </c>
      <c r="BE12" s="92">
        <v>92.29</v>
      </c>
      <c r="BF12" s="90">
        <v>93.12</v>
      </c>
      <c r="BG12" s="87">
        <f t="shared" ref="BG12" si="996">BF12-BF23</f>
        <v>4.2699999999999996</v>
      </c>
      <c r="BH12" s="88">
        <f t="shared" ref="BH12" si="997">BG12/BG23</f>
        <v>0.78</v>
      </c>
      <c r="BI12" s="89">
        <f t="shared" ref="BI12" si="998">RANK(BH12,BH4:BH22,0)</f>
        <v>6</v>
      </c>
      <c r="BJ12" s="103">
        <f t="shared" si="37"/>
        <v>0.83</v>
      </c>
      <c r="BK12" s="103">
        <f t="shared" ref="BK12:BL12" si="999">BJ12-BJ23</f>
        <v>1.55</v>
      </c>
      <c r="BL12" s="104">
        <f t="shared" si="999"/>
        <v>-2.93</v>
      </c>
      <c r="BM12" s="105">
        <f t="shared" ref="BM12" si="1000">RANK(BL12,BL4:BL22,0)</f>
        <v>6</v>
      </c>
      <c r="BN12" s="102">
        <f t="shared" si="40"/>
        <v>0.9</v>
      </c>
      <c r="BO12" s="105">
        <f t="shared" ref="BO12" si="1001">RANK(BN12,BN4:BN22,0)</f>
        <v>6</v>
      </c>
      <c r="BP12" s="92">
        <v>1.81</v>
      </c>
      <c r="BQ12" s="90">
        <v>1.78</v>
      </c>
      <c r="BR12" s="87">
        <f t="shared" ref="BR12" si="1002">BQ12-BQ23</f>
        <v>0.37</v>
      </c>
      <c r="BS12" s="88">
        <f t="shared" ref="BS12" si="1003">BR12/BR23</f>
        <v>0.44</v>
      </c>
      <c r="BT12" s="89">
        <f t="shared" ref="BT12" si="1004">RANK(BS12,BS4:BS22,0)</f>
        <v>4</v>
      </c>
      <c r="BU12" s="103">
        <f t="shared" si="45"/>
        <v>-0.03</v>
      </c>
      <c r="BV12" s="103">
        <f t="shared" ref="BV12:BW12" si="1005">BU12-BU23</f>
        <v>0.26</v>
      </c>
      <c r="BW12" s="104">
        <f t="shared" si="1005"/>
        <v>-0.85</v>
      </c>
      <c r="BX12" s="105">
        <f t="shared" ref="BX12" si="1006">RANK(BW12,BW4:BW22,0)</f>
        <v>17</v>
      </c>
      <c r="BY12" s="102">
        <f t="shared" si="48"/>
        <v>-1.66</v>
      </c>
      <c r="BZ12" s="105">
        <f t="shared" ref="BZ12" si="1007">RANK(BY12,BY4:BY22,0)</f>
        <v>14</v>
      </c>
      <c r="CA12" s="92">
        <v>98.46</v>
      </c>
      <c r="CB12" s="90">
        <v>99.44</v>
      </c>
      <c r="CC12" s="87">
        <f t="shared" ref="CC12" si="1008">CB12-CB23</f>
        <v>0.22</v>
      </c>
      <c r="CD12" s="88">
        <f t="shared" ref="CD12" si="1009">CC12/CC23</f>
        <v>0.19</v>
      </c>
      <c r="CE12" s="89">
        <f t="shared" ref="CE12" si="1010">RANK(CD12,CD4:CD22,0)</f>
        <v>8</v>
      </c>
      <c r="CF12" s="103">
        <f t="shared" si="53"/>
        <v>0.98</v>
      </c>
      <c r="CG12" s="103">
        <f t="shared" ref="CG12:CH12" si="1011">CF12-CF23</f>
        <v>-0.53</v>
      </c>
      <c r="CH12" s="104">
        <f t="shared" si="1011"/>
        <v>-7.59</v>
      </c>
      <c r="CI12" s="105">
        <f t="shared" ref="CI12" si="1012">RANK(CH12,CH4:CH22,0)</f>
        <v>6</v>
      </c>
      <c r="CJ12" s="102">
        <f t="shared" si="56"/>
        <v>1</v>
      </c>
      <c r="CK12" s="105">
        <f t="shared" ref="CK12" si="1013">RANK(CJ12,CJ4:CJ22,0)</f>
        <v>6</v>
      </c>
      <c r="CL12" s="92">
        <v>22.05</v>
      </c>
      <c r="CM12" s="90">
        <v>21.41</v>
      </c>
      <c r="CN12" s="87">
        <f t="shared" ref="CN12" si="1014">CM12-CM23</f>
        <v>2.44</v>
      </c>
      <c r="CO12" s="88">
        <f t="shared" ref="CO12" si="1015">CN12/CN23</f>
        <v>1.28</v>
      </c>
      <c r="CP12" s="89">
        <f t="shared" ref="CP12" si="1016">RANK(CO12,CO4:CO22,0)</f>
        <v>2</v>
      </c>
      <c r="CQ12" s="103">
        <f t="shared" si="61"/>
        <v>-0.64</v>
      </c>
      <c r="CR12" s="103">
        <f t="shared" ref="CR12:CS12" si="1017">CQ12-CQ23</f>
        <v>-0.65</v>
      </c>
      <c r="CS12" s="104">
        <f t="shared" si="1017"/>
        <v>-1.66</v>
      </c>
      <c r="CT12" s="105">
        <f t="shared" ref="CT12" si="1018">RANK(CS12,CS4:CS22,0)</f>
        <v>16</v>
      </c>
      <c r="CU12" s="102">
        <f t="shared" si="64"/>
        <v>-2.9</v>
      </c>
      <c r="CV12" s="105">
        <f t="shared" ref="CV12" si="1019">RANK(CU12,CU4:CU22,0)</f>
        <v>16</v>
      </c>
      <c r="CW12" s="92">
        <v>15.7</v>
      </c>
      <c r="CX12" s="90">
        <v>15.7</v>
      </c>
      <c r="CY12" s="87">
        <f t="shared" ref="CY12" si="1020">CX12-CX23</f>
        <v>-15.45</v>
      </c>
      <c r="CZ12" s="88">
        <f t="shared" ref="CZ12" si="1021">CY12/CY23</f>
        <v>-0.95</v>
      </c>
      <c r="DA12" s="89">
        <f t="shared" ref="DA12" si="1022">RANK(CZ12,CZ4:CZ22,0)</f>
        <v>17</v>
      </c>
      <c r="DB12" s="103">
        <f t="shared" si="69"/>
        <v>0</v>
      </c>
      <c r="DC12" s="103">
        <f t="shared" ref="DC12:DD12" si="1023">DB12-DB23</f>
        <v>-0.14000000000000001</v>
      </c>
      <c r="DD12" s="104">
        <f t="shared" si="1023"/>
        <v>-1.81</v>
      </c>
      <c r="DE12" s="105">
        <f t="shared" ref="DE12" si="1024">RANK(DD12,DD4:DD22,0)</f>
        <v>13</v>
      </c>
      <c r="DF12" s="102">
        <f t="shared" si="72"/>
        <v>0</v>
      </c>
      <c r="DG12" s="105">
        <f t="shared" ref="DG12" si="1025">RANK(DF12,DF4:DF22,0)</f>
        <v>13</v>
      </c>
      <c r="DH12" s="92">
        <v>97.27</v>
      </c>
      <c r="DI12" s="90">
        <v>98.07</v>
      </c>
      <c r="DJ12" s="87">
        <f t="shared" ref="DJ12" si="1026">DI12-DI23</f>
        <v>17.79</v>
      </c>
      <c r="DK12" s="88">
        <f t="shared" ref="DK12" si="1027">DJ12/DJ23</f>
        <v>1.08</v>
      </c>
      <c r="DL12" s="89">
        <f t="shared" ref="DL12" si="1028">RANK(DK12,DK4:DK22,0)</f>
        <v>3</v>
      </c>
      <c r="DM12" s="103">
        <f t="shared" si="77"/>
        <v>0.8</v>
      </c>
      <c r="DN12" s="103">
        <f t="shared" ref="DN12:DO12" si="1029">DM12-DM23</f>
        <v>0.91</v>
      </c>
      <c r="DO12" s="104">
        <f t="shared" si="1029"/>
        <v>-1.91</v>
      </c>
      <c r="DP12" s="105">
        <f t="shared" ref="DP12" si="1030">RANK(DO12,DO4:DO22,0)</f>
        <v>4</v>
      </c>
      <c r="DQ12" s="102">
        <f t="shared" si="80"/>
        <v>0.82</v>
      </c>
      <c r="DR12" s="105">
        <f t="shared" ref="DR12" si="1031">RANK(DQ12,DQ4:DQ22,0)</f>
        <v>6</v>
      </c>
      <c r="DS12" s="92">
        <v>0</v>
      </c>
      <c r="DT12" s="90">
        <v>0</v>
      </c>
      <c r="DU12" s="87">
        <f t="shared" ref="DU12" si="1032">DT12-DT23</f>
        <v>0</v>
      </c>
      <c r="DV12" s="88">
        <f>IF(DU23=0,0,DU12/DU23)</f>
        <v>0</v>
      </c>
      <c r="DW12" s="89">
        <f t="shared" ref="DW12" si="1033">RANK(DV12,DV4:DV22,0)</f>
        <v>1</v>
      </c>
      <c r="DX12" s="103">
        <f t="shared" si="84"/>
        <v>0</v>
      </c>
      <c r="DY12" s="103">
        <f t="shared" ref="DY12:DZ12" si="1034">DX12-DX23</f>
        <v>0</v>
      </c>
      <c r="DZ12" s="104">
        <f t="shared" si="1034"/>
        <v>0</v>
      </c>
      <c r="EA12" s="105">
        <f t="shared" ref="EA12" si="1035">RANK(DZ12,DZ4:DZ22,0)</f>
        <v>1</v>
      </c>
      <c r="EB12" s="102">
        <f t="shared" si="87"/>
        <v>0</v>
      </c>
      <c r="EC12" s="105">
        <f t="shared" ref="EC12" si="1036">RANK(EB12,EB4:EB22,0)</f>
        <v>1</v>
      </c>
      <c r="ED12" s="92">
        <v>20.53</v>
      </c>
      <c r="EE12" s="90">
        <v>15.71</v>
      </c>
      <c r="EF12" s="87">
        <f t="shared" ref="EF12" si="1037">EE12-EE23</f>
        <v>-20.47</v>
      </c>
      <c r="EG12" s="88">
        <f t="shared" ref="EG12" si="1038">EF12/EF23</f>
        <v>-1</v>
      </c>
      <c r="EH12" s="89">
        <f t="shared" ref="EH12" si="1039">RANK(EG12,EG4:EG22,0)</f>
        <v>17</v>
      </c>
      <c r="EI12" s="103">
        <f t="shared" si="92"/>
        <v>-4.82</v>
      </c>
      <c r="EJ12" s="103">
        <f t="shared" ref="EJ12:EK12" si="1040">EI12-EI23</f>
        <v>-0.09</v>
      </c>
      <c r="EK12" s="104">
        <f t="shared" si="1040"/>
        <v>-9.94</v>
      </c>
      <c r="EL12" s="105">
        <f t="shared" ref="EL12" si="1041">RANK(EK12,EK4:EK22,0)</f>
        <v>11</v>
      </c>
      <c r="EM12" s="102">
        <f t="shared" si="95"/>
        <v>-23.48</v>
      </c>
      <c r="EN12" s="105">
        <f t="shared" ref="EN12" si="1042">RANK(EM12,EM4:EM22,0)</f>
        <v>15</v>
      </c>
      <c r="EO12" s="92">
        <v>14.08</v>
      </c>
      <c r="EP12" s="90">
        <v>16.64</v>
      </c>
      <c r="EQ12" s="87">
        <f t="shared" ref="EQ12" si="1043">EP12-EP23</f>
        <v>5.54</v>
      </c>
      <c r="ER12" s="88">
        <f t="shared" ref="ER12" si="1044">EQ12/EQ23</f>
        <v>0.69</v>
      </c>
      <c r="ES12" s="89">
        <f t="shared" ref="ES12" si="1045">RANK(ER12,ER4:ER22,0)</f>
        <v>3</v>
      </c>
      <c r="ET12" s="103">
        <f t="shared" si="100"/>
        <v>2.56</v>
      </c>
      <c r="EU12" s="103">
        <f t="shared" ref="EU12:EV12" si="1046">ET12-ET23</f>
        <v>1.85</v>
      </c>
      <c r="EV12" s="104">
        <f t="shared" si="1046"/>
        <v>-0.09</v>
      </c>
      <c r="EW12" s="105">
        <f t="shared" ref="EW12" si="1047">RANK(EV12,EV4:EV22,0)</f>
        <v>2</v>
      </c>
      <c r="EX12" s="102">
        <f t="shared" si="103"/>
        <v>18.18</v>
      </c>
      <c r="EY12" s="105">
        <f t="shared" ref="EY12" si="1048">RANK(EX12,EX4:EX22,0)</f>
        <v>9</v>
      </c>
      <c r="EZ12" s="92">
        <v>0</v>
      </c>
      <c r="FA12" s="90">
        <v>1.75</v>
      </c>
      <c r="FB12" s="87">
        <f t="shared" ref="FB12" si="1049">FA12-FA23</f>
        <v>1.19</v>
      </c>
      <c r="FC12" s="88">
        <f t="shared" ref="FC12" si="1050">FB12/FB23</f>
        <v>1.08</v>
      </c>
      <c r="FD12" s="89">
        <f t="shared" ref="FD12" si="1051">RANK(FC12,FC4:FC22,0)</f>
        <v>3</v>
      </c>
      <c r="FE12" s="103">
        <f t="shared" si="108"/>
        <v>1.75</v>
      </c>
      <c r="FF12" s="103">
        <f t="shared" ref="FF12:FG12" si="1052">FE12-FE23</f>
        <v>2.08</v>
      </c>
      <c r="FG12" s="104">
        <f t="shared" si="1052"/>
        <v>0.64</v>
      </c>
      <c r="FH12" s="105">
        <f t="shared" ref="FH12" si="1053">RANK(FG12,FG4:FG22,0)</f>
        <v>1</v>
      </c>
      <c r="FI12" s="102">
        <f t="shared" si="111"/>
        <v>0</v>
      </c>
      <c r="FJ12" s="105">
        <f t="shared" ref="FJ12" si="1054">RANK(FI12,FI4:FI22,0)</f>
        <v>3</v>
      </c>
      <c r="FK12" s="92">
        <v>11384.47</v>
      </c>
      <c r="FL12" s="90">
        <v>12367.78</v>
      </c>
      <c r="FM12" s="87">
        <f t="shared" ref="FM12" si="1055">FL12-FL23</f>
        <v>-2682.28</v>
      </c>
      <c r="FN12" s="88">
        <f t="shared" ref="FN12" si="1056">FM12/FM23</f>
        <v>-0.14000000000000001</v>
      </c>
      <c r="FO12" s="89">
        <f t="shared" ref="FO12" si="1057">RANK(FN12,FN4:FN22,0)</f>
        <v>6</v>
      </c>
      <c r="FP12" s="103">
        <f t="shared" si="116"/>
        <v>983.31</v>
      </c>
      <c r="FQ12" s="103">
        <f t="shared" ref="FQ12:FR12" si="1058">FP12-FP23</f>
        <v>1111.96</v>
      </c>
      <c r="FR12" s="104">
        <f t="shared" si="1058"/>
        <v>-2402.1799999999998</v>
      </c>
      <c r="FS12" s="105">
        <f t="shared" ref="FS12" si="1059">RANK(FR12,FR4:FR22,0)</f>
        <v>4</v>
      </c>
      <c r="FT12" s="102">
        <f t="shared" si="119"/>
        <v>8.64</v>
      </c>
      <c r="FU12" s="105">
        <f t="shared" ref="FU12" si="1060">RANK(FT12,FT4:FT22,0)</f>
        <v>9</v>
      </c>
      <c r="FV12" s="92">
        <v>3</v>
      </c>
      <c r="FW12" s="90">
        <v>6</v>
      </c>
      <c r="FX12" s="87">
        <f t="shared" ref="FX12" si="1061">FW12-FW23</f>
        <v>2.42</v>
      </c>
      <c r="FY12" s="88">
        <f t="shared" ref="FY12" si="1062">FX12/FX23</f>
        <v>0.79</v>
      </c>
      <c r="FZ12" s="89">
        <f t="shared" ref="FZ12" si="1063">RANK(FY12,FY4:FY22,0)</f>
        <v>3</v>
      </c>
      <c r="GA12" s="103">
        <f t="shared" si="124"/>
        <v>3</v>
      </c>
      <c r="GB12" s="103">
        <f t="shared" ref="GB12:GC12" si="1064">GA12-GA23</f>
        <v>4.21</v>
      </c>
      <c r="GC12" s="104">
        <f t="shared" si="1064"/>
        <v>1.28</v>
      </c>
      <c r="GD12" s="105">
        <f t="shared" ref="GD12" si="1065">RANK(GC12,GC4:GC22,0)</f>
        <v>1</v>
      </c>
      <c r="GE12" s="102">
        <f t="shared" si="127"/>
        <v>100</v>
      </c>
      <c r="GF12" s="105">
        <f t="shared" ref="GF12" si="1066">RANK(GE12,GE4:GE22,0)</f>
        <v>1</v>
      </c>
      <c r="GG12" s="92">
        <v>807748</v>
      </c>
      <c r="GH12" s="90">
        <v>2943500</v>
      </c>
      <c r="GI12" s="87">
        <f t="shared" ref="GI12" si="1067">GH12-GH23</f>
        <v>1262328.95</v>
      </c>
      <c r="GJ12" s="88">
        <f t="shared" ref="GJ12" si="1068">GI12/GI23</f>
        <v>0.51</v>
      </c>
      <c r="GK12" s="89">
        <f t="shared" ref="GK12" si="1069">RANK(GJ12,GJ4:GJ22,0)</f>
        <v>4</v>
      </c>
      <c r="GL12" s="103">
        <f t="shared" si="132"/>
        <v>2135752</v>
      </c>
      <c r="GM12" s="103">
        <f t="shared" ref="GM12:GN12" si="1070">GL12-GL23</f>
        <v>2511602.9500000002</v>
      </c>
      <c r="GN12" s="104">
        <f t="shared" si="1070"/>
        <v>-87516.29</v>
      </c>
      <c r="GO12" s="105">
        <f t="shared" ref="GO12" si="1071">RANK(GN12,GN4:GN22,0)</f>
        <v>2</v>
      </c>
      <c r="GP12" s="102">
        <f t="shared" si="135"/>
        <v>264.41000000000003</v>
      </c>
      <c r="GQ12" s="105">
        <f t="shared" ref="GQ12" si="1072">RANK(GP12,GP4:GP22,0)</f>
        <v>2</v>
      </c>
      <c r="GR12" s="129">
        <v>2</v>
      </c>
      <c r="GS12" s="130">
        <v>10</v>
      </c>
      <c r="GT12" s="123">
        <f t="shared" ref="GT12" si="1073">GS12-GS23</f>
        <v>3.95</v>
      </c>
      <c r="GU12" s="124">
        <f t="shared" ref="GU12" si="1074">GT12/GT23</f>
        <v>0.84</v>
      </c>
      <c r="GV12" s="125">
        <f>RANK(GU12,GU4:GU22,1)</f>
        <v>15</v>
      </c>
      <c r="GW12" s="126">
        <f t="shared" si="139"/>
        <v>8</v>
      </c>
      <c r="GX12" s="126">
        <f t="shared" ref="GX12:GY12" si="1075">GW12-GW23</f>
        <v>8.32</v>
      </c>
      <c r="GY12" s="127">
        <f t="shared" si="1075"/>
        <v>3.65</v>
      </c>
      <c r="GZ12" s="128">
        <f>RANK(GY12,GY4:GY22,1)</f>
        <v>18</v>
      </c>
      <c r="HA12" s="120">
        <f t="shared" si="141"/>
        <v>400</v>
      </c>
      <c r="HB12" s="128">
        <f>RANK(HA12,HA4:HA22,1)</f>
        <v>19</v>
      </c>
      <c r="HC12" s="92">
        <v>91.06</v>
      </c>
      <c r="HD12" s="90">
        <v>92.34</v>
      </c>
      <c r="HE12" s="87">
        <f t="shared" ref="HE12" si="1076">HD12-HD23</f>
        <v>18.07</v>
      </c>
      <c r="HF12" s="88">
        <f t="shared" ref="HF12" si="1077">HE12/HE23</f>
        <v>1.39</v>
      </c>
      <c r="HG12" s="89">
        <f t="shared" ref="HG12" si="1078">RANK(HF12,HF4:HF22,0)</f>
        <v>2</v>
      </c>
      <c r="HH12" s="103">
        <f t="shared" si="144"/>
        <v>1.28</v>
      </c>
      <c r="HI12" s="103">
        <f t="shared" ref="HI12:HJ12" si="1079">HH12-HH23</f>
        <v>-4.9400000000000004</v>
      </c>
      <c r="HJ12" s="104">
        <f t="shared" si="1079"/>
        <v>-13.52</v>
      </c>
      <c r="HK12" s="105">
        <f t="shared" ref="HK12" si="1080">RANK(HJ12,HJ4:HJ22,0)</f>
        <v>16</v>
      </c>
      <c r="HL12" s="102">
        <f t="shared" si="147"/>
        <v>1.41</v>
      </c>
      <c r="HM12" s="105">
        <f t="shared" ref="HM12" si="1081">RANK(HL12,HL4:HL22,0)</f>
        <v>17</v>
      </c>
      <c r="HN12" s="92">
        <v>48.13</v>
      </c>
      <c r="HO12" s="90">
        <v>49.05</v>
      </c>
      <c r="HP12" s="87">
        <f t="shared" ref="HP12" si="1082">HO12-HO23</f>
        <v>-28.66</v>
      </c>
      <c r="HQ12" s="88">
        <f t="shared" ref="HQ12" si="1083">HP12/HP23</f>
        <v>-1.85</v>
      </c>
      <c r="HR12" s="89">
        <f t="shared" ref="HR12" si="1084">RANK(HQ12,HQ4:HQ22,0)</f>
        <v>19</v>
      </c>
      <c r="HS12" s="103">
        <f t="shared" si="151"/>
        <v>0.92</v>
      </c>
      <c r="HT12" s="103">
        <f t="shared" ref="HT12:HU12" si="1085">HS12-HS23</f>
        <v>-4.1900000000000004</v>
      </c>
      <c r="HU12" s="104">
        <f t="shared" si="1085"/>
        <v>-10.29</v>
      </c>
      <c r="HV12" s="105">
        <f t="shared" ref="HV12" si="1086">RANK(HU12,HU4:HU22,0)</f>
        <v>12</v>
      </c>
      <c r="HW12" s="102">
        <f t="shared" si="154"/>
        <v>1.91</v>
      </c>
      <c r="HX12" s="105">
        <f t="shared" ref="HX12" si="1087">RANK(HW12,HW4:HW22,0)</f>
        <v>11</v>
      </c>
      <c r="HY12" s="158">
        <f t="shared" si="272"/>
        <v>168</v>
      </c>
      <c r="HZ12" s="159">
        <f>RANK(HY12,HY4:HY22,1)</f>
        <v>5</v>
      </c>
      <c r="IA12" s="160">
        <f t="shared" si="273"/>
        <v>207</v>
      </c>
      <c r="IB12" s="159">
        <f>RANK(IA12,IA4:IA22,1)</f>
        <v>13</v>
      </c>
      <c r="IC12" s="160">
        <f t="shared" si="274"/>
        <v>226</v>
      </c>
      <c r="ID12" s="152">
        <f>RANK(IC12,IC4:IC22,1)</f>
        <v>18</v>
      </c>
      <c r="IE12" s="159">
        <f t="shared" si="275"/>
        <v>36</v>
      </c>
      <c r="IF12" s="153">
        <f>RANK(IE12,IE4:IE22,1)</f>
        <v>14</v>
      </c>
      <c r="IG12" s="168" t="s">
        <v>28</v>
      </c>
      <c r="IH12" s="69"/>
      <c r="II12" s="69"/>
      <c r="IJ12" s="69"/>
      <c r="IK12" s="69"/>
      <c r="IL12" s="69"/>
      <c r="IM12" s="69"/>
      <c r="IN12" s="69"/>
      <c r="IO12" s="69"/>
      <c r="IP12" s="69"/>
      <c r="IQ12" s="69"/>
      <c r="IR12" s="69"/>
      <c r="IS12" s="69"/>
      <c r="IT12" s="69"/>
      <c r="IU12" s="69"/>
      <c r="IV12" s="69"/>
      <c r="IW12" s="69"/>
      <c r="IX12" s="69"/>
      <c r="IY12" s="69"/>
      <c r="IZ12" s="69"/>
      <c r="JA12" s="69"/>
      <c r="JB12" s="69"/>
      <c r="JC12" s="69"/>
      <c r="JD12" s="69"/>
      <c r="JE12" s="69"/>
      <c r="JF12" s="69"/>
      <c r="JG12" s="69"/>
      <c r="JH12" s="69"/>
      <c r="JI12" s="69"/>
      <c r="JJ12" s="69"/>
      <c r="JK12" s="69"/>
      <c r="JL12" s="69"/>
      <c r="JM12" s="69"/>
      <c r="JN12" s="69"/>
      <c r="JO12" s="69"/>
      <c r="JP12" s="69"/>
      <c r="JQ12" s="69"/>
      <c r="JR12" s="69"/>
      <c r="JS12" s="69"/>
      <c r="JT12" s="69"/>
      <c r="JU12" s="69"/>
      <c r="JV12" s="69"/>
      <c r="JW12" s="69"/>
      <c r="JX12" s="69"/>
      <c r="JY12" s="69"/>
      <c r="JZ12" s="69"/>
      <c r="KA12" s="69"/>
      <c r="KB12" s="69"/>
      <c r="KC12" s="69"/>
      <c r="KD12" s="69"/>
      <c r="KE12" s="69"/>
      <c r="KF12" s="69"/>
      <c r="KG12" s="69"/>
      <c r="KH12" s="69"/>
      <c r="KI12" s="69"/>
      <c r="KJ12" s="69"/>
      <c r="KK12" s="69"/>
      <c r="KL12" s="69"/>
      <c r="KM12" s="69"/>
      <c r="KN12" s="69"/>
      <c r="KO12" s="69"/>
      <c r="KP12" s="69"/>
      <c r="KQ12" s="69"/>
      <c r="KR12" s="69"/>
      <c r="KS12" s="69"/>
      <c r="KT12" s="69"/>
      <c r="KU12" s="69"/>
      <c r="KV12" s="69"/>
      <c r="KW12" s="69"/>
      <c r="KX12" s="69"/>
      <c r="KY12" s="69"/>
      <c r="KZ12" s="69"/>
      <c r="LA12" s="69"/>
      <c r="LB12" s="69"/>
      <c r="LC12" s="69"/>
      <c r="LD12" s="69"/>
      <c r="LE12" s="69"/>
      <c r="LF12" s="69"/>
      <c r="LG12" s="69"/>
      <c r="LH12" s="69"/>
      <c r="LI12" s="69"/>
      <c r="LJ12" s="69"/>
      <c r="LK12" s="69"/>
      <c r="LL12" s="69"/>
      <c r="LM12" s="69"/>
      <c r="LN12" s="69"/>
      <c r="LO12" s="69"/>
      <c r="LP12" s="69"/>
      <c r="LQ12" s="69"/>
      <c r="LR12" s="69"/>
      <c r="LS12" s="69"/>
      <c r="LT12" s="69"/>
      <c r="LU12" s="69"/>
      <c r="LV12" s="69"/>
      <c r="LW12" s="69"/>
      <c r="LX12" s="69"/>
      <c r="LY12" s="69"/>
      <c r="LZ12" s="69"/>
      <c r="MA12" s="69"/>
      <c r="MB12" s="69"/>
      <c r="MC12" s="69"/>
      <c r="MD12" s="69"/>
      <c r="ME12" s="69"/>
      <c r="MF12" s="69"/>
      <c r="MG12" s="69"/>
      <c r="MH12" s="69"/>
      <c r="MI12" s="69"/>
      <c r="MJ12" s="69"/>
      <c r="MK12" s="69"/>
      <c r="ML12" s="69"/>
      <c r="MM12" s="69"/>
      <c r="MN12" s="69"/>
      <c r="MO12" s="69"/>
      <c r="MP12" s="69"/>
      <c r="MQ12" s="69"/>
      <c r="MR12" s="69"/>
      <c r="MS12" s="69"/>
      <c r="MT12" s="69"/>
      <c r="MU12" s="69"/>
      <c r="MV12" s="69"/>
    </row>
    <row r="13" spans="1:360" s="84" customFormat="1" x14ac:dyDescent="0.2">
      <c r="A13" s="76" t="s">
        <v>29</v>
      </c>
      <c r="B13" s="92">
        <v>95.5</v>
      </c>
      <c r="C13" s="90">
        <v>95.6</v>
      </c>
      <c r="D13" s="87">
        <f>C13-C23</f>
        <v>7.24</v>
      </c>
      <c r="E13" s="88">
        <f>D13/D23</f>
        <v>0.95</v>
      </c>
      <c r="F13" s="89">
        <f>RANK(E13,E4:E22,0)</f>
        <v>5</v>
      </c>
      <c r="G13" s="103">
        <f t="shared" si="0"/>
        <v>0.1</v>
      </c>
      <c r="H13" s="103">
        <f>G13-G23</f>
        <v>0</v>
      </c>
      <c r="I13" s="104">
        <f>H13-H23</f>
        <v>-0.11</v>
      </c>
      <c r="J13" s="105">
        <f>RANK(I13,I4:I22,0)</f>
        <v>7</v>
      </c>
      <c r="K13" s="102">
        <f t="shared" si="1"/>
        <v>0.1</v>
      </c>
      <c r="L13" s="105">
        <f>RANK(K13,K4:K22,0)</f>
        <v>8</v>
      </c>
      <c r="M13" s="92">
        <v>3529.1</v>
      </c>
      <c r="N13" s="90">
        <v>2894</v>
      </c>
      <c r="O13" s="87">
        <f t="shared" ref="O13" si="1088">N13-N23</f>
        <v>1361.5</v>
      </c>
      <c r="P13" s="88">
        <f t="shared" ref="P13" si="1089">O13/O23</f>
        <v>1.38</v>
      </c>
      <c r="Q13" s="89">
        <f t="shared" ref="Q13" si="1090">RANK(P13,P4:P22,0)</f>
        <v>2</v>
      </c>
      <c r="R13" s="103">
        <f t="shared" si="5"/>
        <v>-635.1</v>
      </c>
      <c r="S13" s="103">
        <f t="shared" ref="S13:T13" si="1091">R13-R23</f>
        <v>-268.68</v>
      </c>
      <c r="T13" s="104">
        <f t="shared" si="1091"/>
        <v>-924.92</v>
      </c>
      <c r="U13" s="105">
        <f t="shared" ref="U13" si="1092">RANK(T13,T4:T22,0)</f>
        <v>15</v>
      </c>
      <c r="V13" s="102">
        <f t="shared" si="8"/>
        <v>-18</v>
      </c>
      <c r="W13" s="105">
        <f t="shared" ref="W13" si="1093">RANK(V13,V4:V22,0)</f>
        <v>7</v>
      </c>
      <c r="X13" s="92">
        <v>30.1</v>
      </c>
      <c r="Y13" s="90">
        <v>31.74</v>
      </c>
      <c r="Z13" s="87">
        <f t="shared" ref="Z13" si="1094">Y13-Y23</f>
        <v>4.13</v>
      </c>
      <c r="AA13" s="88">
        <f t="shared" ref="AA13" si="1095">Z13/Z23</f>
        <v>0.99</v>
      </c>
      <c r="AB13" s="89">
        <f t="shared" ref="AB13" si="1096">RANK(AA13,AA4:AA22,0)</f>
        <v>3</v>
      </c>
      <c r="AC13" s="103">
        <f t="shared" si="13"/>
        <v>1.64</v>
      </c>
      <c r="AD13" s="103">
        <f t="shared" ref="AD13:AE13" si="1097">AC13-AC23</f>
        <v>0.36</v>
      </c>
      <c r="AE13" s="104">
        <f t="shared" si="1097"/>
        <v>-0.16</v>
      </c>
      <c r="AF13" s="105">
        <f t="shared" ref="AF13" si="1098">RANK(AE13,AE4:AE22,0)</f>
        <v>5</v>
      </c>
      <c r="AG13" s="102">
        <f t="shared" si="16"/>
        <v>5.45</v>
      </c>
      <c r="AH13" s="105">
        <f t="shared" ref="AH13" si="1099">RANK(AG13,AG4:AG22,0)</f>
        <v>7</v>
      </c>
      <c r="AI13" s="92">
        <v>100.26</v>
      </c>
      <c r="AJ13" s="90">
        <v>111.31</v>
      </c>
      <c r="AK13" s="87">
        <f t="shared" ref="AK13" si="1100">AJ13-AJ23</f>
        <v>-6.13</v>
      </c>
      <c r="AL13" s="88">
        <f t="shared" ref="AL13" si="1101">AK13/AK23</f>
        <v>-0.17</v>
      </c>
      <c r="AM13" s="89">
        <f t="shared" ref="AM13" si="1102">RANK(AL13,AL4:AL22,0)</f>
        <v>6</v>
      </c>
      <c r="AN13" s="103">
        <f t="shared" si="21"/>
        <v>11.05</v>
      </c>
      <c r="AO13" s="103">
        <f t="shared" ref="AO13:AP13" si="1103">AN13-AN23</f>
        <v>14.32</v>
      </c>
      <c r="AP13" s="104">
        <f t="shared" si="1103"/>
        <v>-37.82</v>
      </c>
      <c r="AQ13" s="105">
        <f t="shared" ref="AQ13" si="1104">RANK(AP13,AP4:AP22,0)</f>
        <v>3</v>
      </c>
      <c r="AR13" s="102">
        <f t="shared" si="24"/>
        <v>11.02</v>
      </c>
      <c r="AS13" s="105">
        <f t="shared" ref="AS13" si="1105">RANK(AR13,AR4:AR22,0)</f>
        <v>3</v>
      </c>
      <c r="AT13" s="92">
        <v>2.33</v>
      </c>
      <c r="AU13" s="90">
        <v>83.73</v>
      </c>
      <c r="AV13" s="87">
        <f t="shared" ref="AV13" si="1106">AU13-AU23</f>
        <v>63.67</v>
      </c>
      <c r="AW13" s="88">
        <f t="shared" ref="AW13" si="1107">AV13/AV23</f>
        <v>1.84</v>
      </c>
      <c r="AX13" s="89">
        <f t="shared" ref="AX13" si="1108">RANK(AW13,AW4:AW22,0)</f>
        <v>4</v>
      </c>
      <c r="AY13" s="103">
        <f t="shared" si="29"/>
        <v>81.400000000000006</v>
      </c>
      <c r="AZ13" s="103">
        <f t="shared" ref="AZ13:BA13" si="1109">AY13-AY23</f>
        <v>70.67</v>
      </c>
      <c r="BA13" s="104">
        <f t="shared" si="1109"/>
        <v>44.87</v>
      </c>
      <c r="BB13" s="105">
        <f t="shared" ref="BB13" si="1110">RANK(BA13,BA4:BA22,0)</f>
        <v>2</v>
      </c>
      <c r="BC13" s="102">
        <f>IF(AT13=0,0,(AU13-AT13)/AT13)*100</f>
        <v>3493.56</v>
      </c>
      <c r="BD13" s="105">
        <f t="shared" ref="BD13" si="1111">RANK(BC13,BC4:BC22,0)</f>
        <v>1</v>
      </c>
      <c r="BE13" s="92">
        <v>87.24</v>
      </c>
      <c r="BF13" s="90">
        <v>86.62</v>
      </c>
      <c r="BG13" s="87">
        <f t="shared" ref="BG13" si="1112">BF13-BF23</f>
        <v>-2.23</v>
      </c>
      <c r="BH13" s="88">
        <f t="shared" ref="BH13" si="1113">BG13/BG23</f>
        <v>-0.41</v>
      </c>
      <c r="BI13" s="89">
        <f t="shared" ref="BI13" si="1114">RANK(BH13,BH4:BH22,0)</f>
        <v>12</v>
      </c>
      <c r="BJ13" s="103">
        <f t="shared" si="37"/>
        <v>-0.62</v>
      </c>
      <c r="BK13" s="103">
        <f t="shared" ref="BK13:BL13" si="1115">BJ13-BJ23</f>
        <v>0.1</v>
      </c>
      <c r="BL13" s="104">
        <f t="shared" si="1115"/>
        <v>-4.38</v>
      </c>
      <c r="BM13" s="105">
        <f t="shared" ref="BM13" si="1116">RANK(BL13,BL4:BL22,0)</f>
        <v>13</v>
      </c>
      <c r="BN13" s="102">
        <f t="shared" si="40"/>
        <v>-0.71</v>
      </c>
      <c r="BO13" s="105">
        <f t="shared" ref="BO13" si="1117">RANK(BN13,BN4:BN22,0)</f>
        <v>13</v>
      </c>
      <c r="BP13" s="92">
        <v>1.81</v>
      </c>
      <c r="BQ13" s="90">
        <v>1.5</v>
      </c>
      <c r="BR13" s="87">
        <f t="shared" ref="BR13" si="1118">BQ13-BQ23</f>
        <v>0.09</v>
      </c>
      <c r="BS13" s="88">
        <f t="shared" ref="BS13" si="1119">BR13/BR23</f>
        <v>0.11</v>
      </c>
      <c r="BT13" s="89">
        <f t="shared" ref="BT13" si="1120">RANK(BS13,BS4:BS22,0)</f>
        <v>7</v>
      </c>
      <c r="BU13" s="103">
        <f t="shared" si="45"/>
        <v>-0.31</v>
      </c>
      <c r="BV13" s="103">
        <f t="shared" ref="BV13:BW13" si="1121">BU13-BU23</f>
        <v>-0.02</v>
      </c>
      <c r="BW13" s="104">
        <f t="shared" si="1121"/>
        <v>-1.1299999999999999</v>
      </c>
      <c r="BX13" s="105">
        <f t="shared" ref="BX13" si="1122">RANK(BW13,BW4:BW22,0)</f>
        <v>18</v>
      </c>
      <c r="BY13" s="102">
        <f t="shared" si="48"/>
        <v>-17.13</v>
      </c>
      <c r="BZ13" s="105">
        <f t="shared" ref="BZ13" si="1123">RANK(BY13,BY4:BY22,0)</f>
        <v>18</v>
      </c>
      <c r="CA13" s="92">
        <v>70.31</v>
      </c>
      <c r="CB13" s="90">
        <v>100.94</v>
      </c>
      <c r="CC13" s="87">
        <f t="shared" ref="CC13" si="1124">CB13-CB23</f>
        <v>1.72</v>
      </c>
      <c r="CD13" s="88">
        <f t="shared" ref="CD13" si="1125">CC13/CC23</f>
        <v>1.51</v>
      </c>
      <c r="CE13" s="89">
        <f t="shared" ref="CE13" si="1126">RANK(CD13,CD4:CD22,0)</f>
        <v>3</v>
      </c>
      <c r="CF13" s="103">
        <f t="shared" si="53"/>
        <v>30.63</v>
      </c>
      <c r="CG13" s="103">
        <f t="shared" ref="CG13:CH13" si="1127">CF13-CF23</f>
        <v>29.12</v>
      </c>
      <c r="CH13" s="104">
        <f t="shared" si="1127"/>
        <v>22.06</v>
      </c>
      <c r="CI13" s="105">
        <f t="shared" ref="CI13" si="1128">RANK(CH13,CH4:CH22,0)</f>
        <v>1</v>
      </c>
      <c r="CJ13" s="102">
        <f t="shared" si="56"/>
        <v>43.56</v>
      </c>
      <c r="CK13" s="105">
        <f t="shared" ref="CK13" si="1129">RANK(CJ13,CJ4:CJ22,0)</f>
        <v>1</v>
      </c>
      <c r="CL13" s="92">
        <v>12.43</v>
      </c>
      <c r="CM13" s="90">
        <v>14.52</v>
      </c>
      <c r="CN13" s="87">
        <f t="shared" ref="CN13" si="1130">CM13-CM23</f>
        <v>-4.45</v>
      </c>
      <c r="CO13" s="88">
        <f t="shared" ref="CO13" si="1131">CN13/CN23</f>
        <v>-2.34</v>
      </c>
      <c r="CP13" s="89">
        <f t="shared" ref="CP13" si="1132">RANK(CO13,CO4:CO22,0)</f>
        <v>19</v>
      </c>
      <c r="CQ13" s="103">
        <f t="shared" si="61"/>
        <v>2.09</v>
      </c>
      <c r="CR13" s="103">
        <f t="shared" ref="CR13:CS13" si="1133">CQ13-CQ23</f>
        <v>2.08</v>
      </c>
      <c r="CS13" s="104">
        <f t="shared" si="1133"/>
        <v>1.07</v>
      </c>
      <c r="CT13" s="105">
        <f t="shared" ref="CT13" si="1134">RANK(CS13,CS4:CS22,0)</f>
        <v>1</v>
      </c>
      <c r="CU13" s="102">
        <f t="shared" si="64"/>
        <v>16.809999999999999</v>
      </c>
      <c r="CV13" s="105">
        <f t="shared" ref="CV13" si="1135">RANK(CU13,CU4:CU22,0)</f>
        <v>1</v>
      </c>
      <c r="CW13" s="92">
        <v>18.899999999999999</v>
      </c>
      <c r="CX13" s="90">
        <v>19.16</v>
      </c>
      <c r="CY13" s="87">
        <f t="shared" ref="CY13" si="1136">CX13-CX23</f>
        <v>-11.99</v>
      </c>
      <c r="CZ13" s="88">
        <f t="shared" ref="CZ13" si="1137">CY13/CY23</f>
        <v>-0.74</v>
      </c>
      <c r="DA13" s="89">
        <f t="shared" ref="DA13" si="1138">RANK(CZ13,CZ4:CZ22,0)</f>
        <v>14</v>
      </c>
      <c r="DB13" s="103">
        <f t="shared" si="69"/>
        <v>0.26</v>
      </c>
      <c r="DC13" s="103">
        <f t="shared" ref="DC13:DD13" si="1139">DB13-DB23</f>
        <v>0.12</v>
      </c>
      <c r="DD13" s="104">
        <f t="shared" si="1139"/>
        <v>-1.55</v>
      </c>
      <c r="DE13" s="105">
        <f t="shared" ref="DE13" si="1140">RANK(DD13,DD4:DD22,0)</f>
        <v>9</v>
      </c>
      <c r="DF13" s="102">
        <f t="shared" si="72"/>
        <v>1.38</v>
      </c>
      <c r="DG13" s="105">
        <f t="shared" ref="DG13" si="1141">RANK(DF13,DF4:DF22,0)</f>
        <v>9</v>
      </c>
      <c r="DH13" s="92">
        <v>30.03</v>
      </c>
      <c r="DI13" s="90">
        <v>30.19</v>
      </c>
      <c r="DJ13" s="87">
        <f t="shared" ref="DJ13" si="1142">DI13-DI23</f>
        <v>-50.09</v>
      </c>
      <c r="DK13" s="88">
        <f t="shared" ref="DK13" si="1143">DJ13/DJ23</f>
        <v>-3.04</v>
      </c>
      <c r="DL13" s="89">
        <f t="shared" ref="DL13" si="1144">RANK(DK13,DK4:DK22,0)</f>
        <v>19</v>
      </c>
      <c r="DM13" s="103">
        <f t="shared" si="77"/>
        <v>0.16</v>
      </c>
      <c r="DN13" s="103">
        <f t="shared" ref="DN13:DO13" si="1145">DM13-DM23</f>
        <v>0.27</v>
      </c>
      <c r="DO13" s="104">
        <f t="shared" si="1145"/>
        <v>-2.5499999999999998</v>
      </c>
      <c r="DP13" s="105">
        <f t="shared" ref="DP13" si="1146">RANK(DO13,DO4:DO22,0)</f>
        <v>8</v>
      </c>
      <c r="DQ13" s="102">
        <f t="shared" si="80"/>
        <v>0.53</v>
      </c>
      <c r="DR13" s="105">
        <f t="shared" ref="DR13" si="1147">RANK(DQ13,DQ4:DQ22,0)</f>
        <v>7</v>
      </c>
      <c r="DS13" s="92">
        <v>0</v>
      </c>
      <c r="DT13" s="90">
        <v>0</v>
      </c>
      <c r="DU13" s="87">
        <f t="shared" ref="DU13" si="1148">DT13-DT23</f>
        <v>0</v>
      </c>
      <c r="DV13" s="88">
        <f>IF(DU23=0,0,DU13/DU23)</f>
        <v>0</v>
      </c>
      <c r="DW13" s="89">
        <f t="shared" ref="DW13" si="1149">RANK(DV13,DV4:DV22,0)</f>
        <v>1</v>
      </c>
      <c r="DX13" s="103">
        <f t="shared" si="84"/>
        <v>0</v>
      </c>
      <c r="DY13" s="103">
        <f t="shared" ref="DY13:DZ13" si="1150">DX13-DX23</f>
        <v>0</v>
      </c>
      <c r="DZ13" s="104">
        <f t="shared" si="1150"/>
        <v>0</v>
      </c>
      <c r="EA13" s="105">
        <f t="shared" ref="EA13" si="1151">RANK(DZ13,DZ4:DZ22,0)</f>
        <v>1</v>
      </c>
      <c r="EB13" s="102">
        <f t="shared" si="87"/>
        <v>0</v>
      </c>
      <c r="EC13" s="105">
        <f t="shared" ref="EC13" si="1152">RANK(EB13,EB4:EB22,0)</f>
        <v>1</v>
      </c>
      <c r="ED13" s="92">
        <v>60.12</v>
      </c>
      <c r="EE13" s="90">
        <v>61.36</v>
      </c>
      <c r="EF13" s="87">
        <f t="shared" ref="EF13" si="1153">EE13-EE23</f>
        <v>25.18</v>
      </c>
      <c r="EG13" s="88">
        <f t="shared" ref="EG13" si="1154">EF13/EF23</f>
        <v>1.23</v>
      </c>
      <c r="EH13" s="89">
        <f t="shared" ref="EH13" si="1155">RANK(EG13,EG4:EG22,0)</f>
        <v>4</v>
      </c>
      <c r="EI13" s="103">
        <f t="shared" si="92"/>
        <v>1.24</v>
      </c>
      <c r="EJ13" s="103">
        <f t="shared" ref="EJ13:EK13" si="1156">EI13-EI23</f>
        <v>5.97</v>
      </c>
      <c r="EK13" s="104">
        <f t="shared" si="1156"/>
        <v>-3.88</v>
      </c>
      <c r="EL13" s="105">
        <f t="shared" ref="EL13" si="1157">RANK(EK13,EK4:EK22,0)</f>
        <v>4</v>
      </c>
      <c r="EM13" s="102">
        <f t="shared" si="95"/>
        <v>2.06</v>
      </c>
      <c r="EN13" s="105">
        <f t="shared" ref="EN13" si="1158">RANK(EM13,EM4:EM22,0)</f>
        <v>4</v>
      </c>
      <c r="EO13" s="92">
        <v>5.64</v>
      </c>
      <c r="EP13" s="90">
        <v>7.29</v>
      </c>
      <c r="EQ13" s="87">
        <f t="shared" ref="EQ13" si="1159">EP13-EP23</f>
        <v>-3.81</v>
      </c>
      <c r="ER13" s="88">
        <f t="shared" ref="ER13" si="1160">EQ13/EQ23</f>
        <v>-0.47</v>
      </c>
      <c r="ES13" s="89">
        <f t="shared" ref="ES13" si="1161">RANK(ER13,ER4:ER22,0)</f>
        <v>11</v>
      </c>
      <c r="ET13" s="103">
        <f t="shared" si="100"/>
        <v>1.65</v>
      </c>
      <c r="EU13" s="103">
        <f t="shared" ref="EU13:EV13" si="1162">ET13-ET23</f>
        <v>0.94</v>
      </c>
      <c r="EV13" s="104">
        <f t="shared" si="1162"/>
        <v>-1</v>
      </c>
      <c r="EW13" s="105">
        <f t="shared" ref="EW13" si="1163">RANK(EV13,EV4:EV22,0)</f>
        <v>5</v>
      </c>
      <c r="EX13" s="102">
        <f t="shared" si="103"/>
        <v>29.26</v>
      </c>
      <c r="EY13" s="105">
        <f t="shared" ref="EY13" si="1164">RANK(EX13,EX4:EX22,0)</f>
        <v>3</v>
      </c>
      <c r="EZ13" s="92">
        <v>0</v>
      </c>
      <c r="FA13" s="90">
        <v>0</v>
      </c>
      <c r="FB13" s="87">
        <f t="shared" ref="FB13" si="1165">FA13-FA23</f>
        <v>-0.56000000000000005</v>
      </c>
      <c r="FC13" s="88">
        <f t="shared" ref="FC13" si="1166">FB13/FB23</f>
        <v>-0.51</v>
      </c>
      <c r="FD13" s="89">
        <f t="shared" ref="FD13" si="1167">RANK(FC13,FC4:FC22,0)</f>
        <v>6</v>
      </c>
      <c r="FE13" s="103">
        <f t="shared" si="108"/>
        <v>0</v>
      </c>
      <c r="FF13" s="103">
        <f t="shared" ref="FF13:FG13" si="1168">FE13-FE23</f>
        <v>0.33</v>
      </c>
      <c r="FG13" s="104">
        <f t="shared" si="1168"/>
        <v>-1.1100000000000001</v>
      </c>
      <c r="FH13" s="105">
        <f t="shared" ref="FH13" si="1169">RANK(FG13,FG4:FG22,0)</f>
        <v>4</v>
      </c>
      <c r="FI13" s="102">
        <f t="shared" si="111"/>
        <v>0</v>
      </c>
      <c r="FJ13" s="105">
        <f t="shared" ref="FJ13" si="1170">RANK(FI13,FI4:FI22,0)</f>
        <v>3</v>
      </c>
      <c r="FK13" s="92">
        <v>7491.32</v>
      </c>
      <c r="FL13" s="90">
        <v>3379.07</v>
      </c>
      <c r="FM13" s="87">
        <f t="shared" ref="FM13" si="1171">FL13-FL23</f>
        <v>-11670.99</v>
      </c>
      <c r="FN13" s="88">
        <f t="shared" ref="FN13" si="1172">FM13/FM23</f>
        <v>-0.62</v>
      </c>
      <c r="FO13" s="89">
        <f t="shared" ref="FO13" si="1173">RANK(FN13,FN4:FN22,0)</f>
        <v>14</v>
      </c>
      <c r="FP13" s="103">
        <f t="shared" si="116"/>
        <v>-4112.25</v>
      </c>
      <c r="FQ13" s="103">
        <f t="shared" ref="FQ13:FR13" si="1174">FP13-FP23</f>
        <v>-3983.6</v>
      </c>
      <c r="FR13" s="104">
        <f t="shared" si="1174"/>
        <v>-7497.74</v>
      </c>
      <c r="FS13" s="105">
        <f t="shared" ref="FS13" si="1175">RANK(FR13,FR4:FR22,0)</f>
        <v>17</v>
      </c>
      <c r="FT13" s="102">
        <f t="shared" si="119"/>
        <v>-54.89</v>
      </c>
      <c r="FU13" s="105">
        <f t="shared" ref="FU13" si="1176">RANK(FT13,FT4:FT22,0)</f>
        <v>19</v>
      </c>
      <c r="FV13" s="92">
        <v>14</v>
      </c>
      <c r="FW13" s="90">
        <v>6</v>
      </c>
      <c r="FX13" s="87">
        <f t="shared" ref="FX13" si="1177">FW13-FW23</f>
        <v>2.42</v>
      </c>
      <c r="FY13" s="88">
        <f t="shared" ref="FY13" si="1178">FX13/FX23</f>
        <v>0.79</v>
      </c>
      <c r="FZ13" s="89">
        <f t="shared" ref="FZ13" si="1179">RANK(FY13,FY4:FY22,0)</f>
        <v>3</v>
      </c>
      <c r="GA13" s="103">
        <f t="shared" si="124"/>
        <v>-8</v>
      </c>
      <c r="GB13" s="103">
        <f t="shared" ref="GB13:GC13" si="1180">GA13-GA23</f>
        <v>-6.79</v>
      </c>
      <c r="GC13" s="104">
        <f t="shared" si="1180"/>
        <v>-9.7200000000000006</v>
      </c>
      <c r="GD13" s="105">
        <f t="shared" ref="GD13" si="1181">RANK(GC13,GC4:GC22,0)</f>
        <v>18</v>
      </c>
      <c r="GE13" s="102">
        <f t="shared" si="127"/>
        <v>-57.14</v>
      </c>
      <c r="GF13" s="105">
        <f t="shared" ref="GF13" si="1182">RANK(GE13,GE4:GE22,0)</f>
        <v>13</v>
      </c>
      <c r="GG13" s="92">
        <v>3940000</v>
      </c>
      <c r="GH13" s="90">
        <v>780000</v>
      </c>
      <c r="GI13" s="87">
        <f t="shared" ref="GI13" si="1183">GH13-GH23</f>
        <v>-901171.05</v>
      </c>
      <c r="GJ13" s="88">
        <f t="shared" ref="GJ13" si="1184">GI13/GI23</f>
        <v>-0.37</v>
      </c>
      <c r="GK13" s="89">
        <f t="shared" ref="GK13" si="1185">RANK(GJ13,GJ4:GJ22,0)</f>
        <v>8</v>
      </c>
      <c r="GL13" s="103">
        <f t="shared" si="132"/>
        <v>-3160000</v>
      </c>
      <c r="GM13" s="103">
        <f t="shared" ref="GM13:GN13" si="1186">GL13-GL23</f>
        <v>-2784149.05</v>
      </c>
      <c r="GN13" s="104">
        <f t="shared" si="1186"/>
        <v>-5383268.29</v>
      </c>
      <c r="GO13" s="105">
        <f t="shared" ref="GO13" si="1187">RANK(GN13,GN4:GN22,0)</f>
        <v>18</v>
      </c>
      <c r="GP13" s="102">
        <f t="shared" si="135"/>
        <v>-80.2</v>
      </c>
      <c r="GQ13" s="105">
        <f t="shared" ref="GQ13" si="1188">RANK(GP13,GP4:GP22,0)</f>
        <v>13</v>
      </c>
      <c r="GR13" s="129">
        <v>13</v>
      </c>
      <c r="GS13" s="130">
        <v>12</v>
      </c>
      <c r="GT13" s="123">
        <f t="shared" ref="GT13" si="1189">GS13-GS23</f>
        <v>5.95</v>
      </c>
      <c r="GU13" s="124">
        <f t="shared" ref="GU13" si="1190">GT13/GT23</f>
        <v>1.26</v>
      </c>
      <c r="GV13" s="125">
        <f>RANK(GU13,GU4:GU22,1)</f>
        <v>18</v>
      </c>
      <c r="GW13" s="126">
        <f t="shared" si="139"/>
        <v>-1</v>
      </c>
      <c r="GX13" s="126">
        <f t="shared" ref="GX13:GY13" si="1191">GW13-GW23</f>
        <v>-0.68</v>
      </c>
      <c r="GY13" s="127">
        <f t="shared" si="1191"/>
        <v>-5.35</v>
      </c>
      <c r="GZ13" s="128">
        <f>RANK(GY13,GY4:GY22,1)</f>
        <v>10</v>
      </c>
      <c r="HA13" s="120">
        <f t="shared" si="141"/>
        <v>-7.69</v>
      </c>
      <c r="HB13" s="128">
        <f>RANK(HA13,HA4:HA22,1)</f>
        <v>10</v>
      </c>
      <c r="HC13" s="92">
        <v>71.7</v>
      </c>
      <c r="HD13" s="90">
        <v>83.53</v>
      </c>
      <c r="HE13" s="87">
        <f t="shared" ref="HE13" si="1192">HD13-HD23</f>
        <v>9.26</v>
      </c>
      <c r="HF13" s="88">
        <f t="shared" ref="HF13" si="1193">HE13/HE23</f>
        <v>0.71</v>
      </c>
      <c r="HG13" s="89">
        <f t="shared" ref="HG13" si="1194">RANK(HF13,HF4:HF22,0)</f>
        <v>6</v>
      </c>
      <c r="HH13" s="103">
        <f t="shared" si="144"/>
        <v>11.83</v>
      </c>
      <c r="HI13" s="103">
        <f t="shared" ref="HI13:HJ13" si="1195">HH13-HH23</f>
        <v>5.61</v>
      </c>
      <c r="HJ13" s="104">
        <f t="shared" si="1195"/>
        <v>-2.97</v>
      </c>
      <c r="HK13" s="105">
        <f t="shared" ref="HK13" si="1196">RANK(HJ13,HJ4:HJ22,0)</f>
        <v>2</v>
      </c>
      <c r="HL13" s="102">
        <f t="shared" si="147"/>
        <v>16.5</v>
      </c>
      <c r="HM13" s="105">
        <f t="shared" ref="HM13" si="1197">RANK(HL13,HL4:HL22,0)</f>
        <v>2</v>
      </c>
      <c r="HN13" s="92">
        <v>70</v>
      </c>
      <c r="HO13" s="90">
        <v>75.59</v>
      </c>
      <c r="HP13" s="87">
        <f t="shared" ref="HP13" si="1198">HO13-HO23</f>
        <v>-2.12</v>
      </c>
      <c r="HQ13" s="88">
        <f t="shared" ref="HQ13" si="1199">HP13/HP23</f>
        <v>-0.14000000000000001</v>
      </c>
      <c r="HR13" s="89">
        <f t="shared" ref="HR13" si="1200">RANK(HQ13,HQ4:HQ22,0)</f>
        <v>10</v>
      </c>
      <c r="HS13" s="103">
        <f t="shared" si="151"/>
        <v>5.59</v>
      </c>
      <c r="HT13" s="103">
        <f t="shared" ref="HT13:HU13" si="1201">HS13-HS23</f>
        <v>0.48</v>
      </c>
      <c r="HU13" s="104">
        <f t="shared" si="1201"/>
        <v>-5.62</v>
      </c>
      <c r="HV13" s="105">
        <f t="shared" ref="HV13" si="1202">RANK(HU13,HU4:HU22,0)</f>
        <v>7</v>
      </c>
      <c r="HW13" s="102">
        <f t="shared" si="154"/>
        <v>7.99</v>
      </c>
      <c r="HX13" s="105">
        <f t="shared" ref="HX13" si="1203">RANK(HW13,HW4:HW22,0)</f>
        <v>8</v>
      </c>
      <c r="HY13" s="158">
        <f t="shared" si="272"/>
        <v>175</v>
      </c>
      <c r="HZ13" s="159">
        <f>RANK(HY13,HY4:HY22,1)</f>
        <v>6</v>
      </c>
      <c r="IA13" s="160">
        <f t="shared" si="273"/>
        <v>168</v>
      </c>
      <c r="IB13" s="159">
        <f>RANK(IA13,IA4:IA22,1)</f>
        <v>5</v>
      </c>
      <c r="IC13" s="160">
        <f t="shared" si="274"/>
        <v>151</v>
      </c>
      <c r="ID13" s="152">
        <f>RANK(IC13,IC4:IC22,1)</f>
        <v>3</v>
      </c>
      <c r="IE13" s="159">
        <f t="shared" si="275"/>
        <v>14</v>
      </c>
      <c r="IF13" s="153">
        <f>RANK(IE13,IE4:IE22,1)</f>
        <v>3</v>
      </c>
      <c r="IG13" s="168" t="s">
        <v>29</v>
      </c>
      <c r="IH13" s="69"/>
      <c r="II13" s="69"/>
      <c r="IJ13" s="69"/>
      <c r="IK13" s="69"/>
      <c r="IL13" s="69"/>
      <c r="IM13" s="69"/>
      <c r="IN13" s="69"/>
      <c r="IO13" s="69"/>
      <c r="IP13" s="69"/>
      <c r="IQ13" s="69"/>
      <c r="IR13" s="69"/>
      <c r="IS13" s="69"/>
      <c r="IT13" s="69"/>
      <c r="IU13" s="69"/>
      <c r="IV13" s="69"/>
      <c r="IW13" s="69"/>
      <c r="IX13" s="69"/>
      <c r="IY13" s="69"/>
      <c r="IZ13" s="69"/>
      <c r="JA13" s="69"/>
      <c r="JB13" s="69"/>
      <c r="JC13" s="69"/>
      <c r="JD13" s="69"/>
      <c r="JE13" s="69"/>
      <c r="JF13" s="69"/>
      <c r="JG13" s="69"/>
      <c r="JH13" s="69"/>
      <c r="JI13" s="69"/>
      <c r="JJ13" s="69"/>
      <c r="JK13" s="69"/>
      <c r="JL13" s="69"/>
      <c r="JM13" s="69"/>
      <c r="JN13" s="69"/>
      <c r="JO13" s="69"/>
      <c r="JP13" s="69"/>
      <c r="JQ13" s="69"/>
      <c r="JR13" s="69"/>
      <c r="JS13" s="69"/>
      <c r="JT13" s="69"/>
      <c r="JU13" s="69"/>
      <c r="JV13" s="69"/>
      <c r="JW13" s="69"/>
      <c r="JX13" s="69"/>
      <c r="JY13" s="69"/>
      <c r="JZ13" s="69"/>
      <c r="KA13" s="69"/>
      <c r="KB13" s="69"/>
      <c r="KC13" s="69"/>
      <c r="KD13" s="69"/>
      <c r="KE13" s="69"/>
      <c r="KF13" s="69"/>
      <c r="KG13" s="69"/>
      <c r="KH13" s="69"/>
      <c r="KI13" s="69"/>
      <c r="KJ13" s="69"/>
      <c r="KK13" s="69"/>
      <c r="KL13" s="69"/>
      <c r="KM13" s="69"/>
      <c r="KN13" s="69"/>
      <c r="KO13" s="69"/>
      <c r="KP13" s="69"/>
      <c r="KQ13" s="69"/>
      <c r="KR13" s="69"/>
      <c r="KS13" s="69"/>
      <c r="KT13" s="69"/>
      <c r="KU13" s="69"/>
      <c r="KV13" s="69"/>
      <c r="KW13" s="69"/>
      <c r="KX13" s="69"/>
      <c r="KY13" s="69"/>
      <c r="KZ13" s="69"/>
      <c r="LA13" s="69"/>
      <c r="LB13" s="69"/>
      <c r="LC13" s="69"/>
      <c r="LD13" s="69"/>
      <c r="LE13" s="69"/>
      <c r="LF13" s="69"/>
      <c r="LG13" s="69"/>
      <c r="LH13" s="69"/>
      <c r="LI13" s="69"/>
      <c r="LJ13" s="69"/>
      <c r="LK13" s="69"/>
      <c r="LL13" s="69"/>
      <c r="LM13" s="69"/>
      <c r="LN13" s="69"/>
      <c r="LO13" s="69"/>
      <c r="LP13" s="69"/>
      <c r="LQ13" s="69"/>
      <c r="LR13" s="69"/>
      <c r="LS13" s="69"/>
      <c r="LT13" s="69"/>
      <c r="LU13" s="69"/>
      <c r="LV13" s="69"/>
      <c r="LW13" s="69"/>
      <c r="LX13" s="69"/>
      <c r="LY13" s="69"/>
      <c r="LZ13" s="69"/>
      <c r="MA13" s="69"/>
      <c r="MB13" s="69"/>
      <c r="MC13" s="69"/>
      <c r="MD13" s="69"/>
      <c r="ME13" s="69"/>
      <c r="MF13" s="69"/>
      <c r="MG13" s="69"/>
      <c r="MH13" s="69"/>
      <c r="MI13" s="69"/>
      <c r="MJ13" s="69"/>
      <c r="MK13" s="69"/>
      <c r="ML13" s="69"/>
      <c r="MM13" s="69"/>
      <c r="MN13" s="69"/>
      <c r="MO13" s="69"/>
      <c r="MP13" s="69"/>
      <c r="MQ13" s="69"/>
      <c r="MR13" s="69"/>
      <c r="MS13" s="69"/>
      <c r="MT13" s="69"/>
      <c r="MU13" s="69"/>
      <c r="MV13" s="69"/>
    </row>
    <row r="14" spans="1:360" s="84" customFormat="1" x14ac:dyDescent="0.2">
      <c r="A14" s="76" t="s">
        <v>30</v>
      </c>
      <c r="B14" s="92">
        <v>99.94</v>
      </c>
      <c r="C14" s="90">
        <v>99.94</v>
      </c>
      <c r="D14" s="87">
        <f>C14-C23</f>
        <v>11.58</v>
      </c>
      <c r="E14" s="88">
        <f>D14/D23</f>
        <v>1.52</v>
      </c>
      <c r="F14" s="89">
        <f>RANK(E14,E4:E22,0)</f>
        <v>1</v>
      </c>
      <c r="G14" s="103">
        <f t="shared" si="0"/>
        <v>0</v>
      </c>
      <c r="H14" s="103">
        <f>G14-G23</f>
        <v>-0.1</v>
      </c>
      <c r="I14" s="104">
        <f>H14-H23</f>
        <v>-0.21</v>
      </c>
      <c r="J14" s="105">
        <f>RANK(I14,I4:I22,0)</f>
        <v>13</v>
      </c>
      <c r="K14" s="102">
        <f t="shared" si="1"/>
        <v>0</v>
      </c>
      <c r="L14" s="105">
        <f>RANK(K14,K4:K22,0)</f>
        <v>13</v>
      </c>
      <c r="M14" s="92">
        <v>1576</v>
      </c>
      <c r="N14" s="90">
        <v>905.9</v>
      </c>
      <c r="O14" s="87">
        <f t="shared" ref="O14" si="1204">N14-N23</f>
        <v>-626.6</v>
      </c>
      <c r="P14" s="88">
        <f t="shared" ref="P14" si="1205">O14/O23</f>
        <v>-0.64</v>
      </c>
      <c r="Q14" s="89">
        <f t="shared" ref="Q14" si="1206">RANK(P14,P4:P22,0)</f>
        <v>12</v>
      </c>
      <c r="R14" s="103">
        <f t="shared" si="5"/>
        <v>-670.1</v>
      </c>
      <c r="S14" s="103">
        <f t="shared" ref="S14:T14" si="1207">R14-R23</f>
        <v>-303.68</v>
      </c>
      <c r="T14" s="104">
        <f t="shared" si="1207"/>
        <v>-959.92</v>
      </c>
      <c r="U14" s="105">
        <f t="shared" ref="U14" si="1208">RANK(T14,T4:T22,0)</f>
        <v>16</v>
      </c>
      <c r="V14" s="102">
        <f t="shared" si="8"/>
        <v>-42.52</v>
      </c>
      <c r="W14" s="105">
        <f t="shared" ref="W14" si="1209">RANK(V14,V4:V22,0)</f>
        <v>16</v>
      </c>
      <c r="X14" s="92">
        <v>20.309999999999999</v>
      </c>
      <c r="Y14" s="90">
        <v>21.66</v>
      </c>
      <c r="Z14" s="87">
        <f t="shared" ref="Z14" si="1210">Y14-Y23</f>
        <v>-5.95</v>
      </c>
      <c r="AA14" s="88">
        <f t="shared" ref="AA14" si="1211">Z14/Z23</f>
        <v>-1.43</v>
      </c>
      <c r="AB14" s="89">
        <f t="shared" ref="AB14" si="1212">RANK(AA14,AA4:AA22,0)</f>
        <v>18</v>
      </c>
      <c r="AC14" s="103">
        <f t="shared" si="13"/>
        <v>1.35</v>
      </c>
      <c r="AD14" s="103">
        <f t="shared" ref="AD14:AE14" si="1213">AC14-AC23</f>
        <v>7.0000000000000007E-2</v>
      </c>
      <c r="AE14" s="104">
        <f t="shared" si="1213"/>
        <v>-0.45</v>
      </c>
      <c r="AF14" s="105">
        <f t="shared" ref="AF14" si="1214">RANK(AE14,AE4:AE22,0)</f>
        <v>9</v>
      </c>
      <c r="AG14" s="102">
        <f t="shared" si="16"/>
        <v>6.65</v>
      </c>
      <c r="AH14" s="105">
        <f t="shared" ref="AH14" si="1215">RANK(AG14,AG4:AG22,0)</f>
        <v>5</v>
      </c>
      <c r="AI14" s="92">
        <v>157.6</v>
      </c>
      <c r="AJ14" s="90">
        <v>100.66</v>
      </c>
      <c r="AK14" s="87">
        <f t="shared" ref="AK14" si="1216">AJ14-AJ23</f>
        <v>-16.78</v>
      </c>
      <c r="AL14" s="88">
        <f t="shared" ref="AL14" si="1217">AK14/AK23</f>
        <v>-0.46</v>
      </c>
      <c r="AM14" s="89">
        <f t="shared" ref="AM14" si="1218">RANK(AL14,AL4:AL22,0)</f>
        <v>19</v>
      </c>
      <c r="AN14" s="103">
        <f t="shared" si="21"/>
        <v>-56.94</v>
      </c>
      <c r="AO14" s="103">
        <f t="shared" ref="AO14:AP14" si="1219">AN14-AN23</f>
        <v>-53.67</v>
      </c>
      <c r="AP14" s="104">
        <f t="shared" si="1219"/>
        <v>-105.81</v>
      </c>
      <c r="AQ14" s="105">
        <f t="shared" ref="AQ14" si="1220">RANK(AP14,AP4:AP22,0)</f>
        <v>17</v>
      </c>
      <c r="AR14" s="102">
        <f t="shared" si="24"/>
        <v>-36.130000000000003</v>
      </c>
      <c r="AS14" s="105">
        <f t="shared" ref="AS14" si="1221">RANK(AR14,AR4:AR22,0)</f>
        <v>17</v>
      </c>
      <c r="AT14" s="92">
        <v>0</v>
      </c>
      <c r="AU14" s="90">
        <v>0</v>
      </c>
      <c r="AV14" s="87">
        <f t="shared" ref="AV14" si="1222">AU14-AU23</f>
        <v>-20.059999999999999</v>
      </c>
      <c r="AW14" s="88">
        <f t="shared" ref="AW14" si="1223">AV14/AV23</f>
        <v>-0.57999999999999996</v>
      </c>
      <c r="AX14" s="89">
        <f t="shared" ref="AX14" si="1224">RANK(AW14,AW4:AW22,0)</f>
        <v>7</v>
      </c>
      <c r="AY14" s="103">
        <f t="shared" si="29"/>
        <v>0</v>
      </c>
      <c r="AZ14" s="103">
        <f t="shared" ref="AZ14:BA14" si="1225">AY14-AY23</f>
        <v>-10.73</v>
      </c>
      <c r="BA14" s="104">
        <f t="shared" si="1225"/>
        <v>-36.53</v>
      </c>
      <c r="BB14" s="105">
        <f t="shared" ref="BB14" si="1226">RANK(BA14,BA4:BA22,0)</f>
        <v>6</v>
      </c>
      <c r="BC14" s="102">
        <f t="shared" si="32"/>
        <v>0</v>
      </c>
      <c r="BD14" s="105">
        <f t="shared" ref="BD14" si="1227">RANK(BC14,BC4:BC22,0)</f>
        <v>6</v>
      </c>
      <c r="BE14" s="92">
        <v>90.96</v>
      </c>
      <c r="BF14" s="90">
        <v>85.75</v>
      </c>
      <c r="BG14" s="87">
        <f t="shared" ref="BG14" si="1228">BF14-BF23</f>
        <v>-3.1</v>
      </c>
      <c r="BH14" s="88">
        <f t="shared" ref="BH14" si="1229">BG14/BG23</f>
        <v>-0.56999999999999995</v>
      </c>
      <c r="BI14" s="89">
        <f t="shared" ref="BI14" si="1230">RANK(BH14,BH4:BH22,0)</f>
        <v>13</v>
      </c>
      <c r="BJ14" s="103">
        <f t="shared" si="37"/>
        <v>-5.21</v>
      </c>
      <c r="BK14" s="103">
        <f t="shared" ref="BK14:BL14" si="1231">BJ14-BJ23</f>
        <v>-4.49</v>
      </c>
      <c r="BL14" s="104">
        <f t="shared" si="1231"/>
        <v>-8.9700000000000006</v>
      </c>
      <c r="BM14" s="105">
        <f t="shared" ref="BM14" si="1232">RANK(BL14,BL4:BL22,0)</f>
        <v>17</v>
      </c>
      <c r="BN14" s="102">
        <f t="shared" si="40"/>
        <v>-5.73</v>
      </c>
      <c r="BO14" s="105">
        <f t="shared" ref="BO14" si="1233">RANK(BN14,BN4:BN22,0)</f>
        <v>17</v>
      </c>
      <c r="BP14" s="92">
        <v>0.95</v>
      </c>
      <c r="BQ14" s="90">
        <v>0.93500000000000005</v>
      </c>
      <c r="BR14" s="87">
        <f t="shared" ref="BR14" si="1234">BQ14-BQ23</f>
        <v>-0.48</v>
      </c>
      <c r="BS14" s="88">
        <f t="shared" ref="BS14" si="1235">BR14/BR23</f>
        <v>-0.56000000000000005</v>
      </c>
      <c r="BT14" s="89">
        <f t="shared" ref="BT14" si="1236">RANK(BS14,BS4:BS22,0)</f>
        <v>14</v>
      </c>
      <c r="BU14" s="103">
        <f t="shared" si="45"/>
        <v>-0.01</v>
      </c>
      <c r="BV14" s="103">
        <f t="shared" ref="BV14:BW14" si="1237">BU14-BU23</f>
        <v>0.28000000000000003</v>
      </c>
      <c r="BW14" s="104">
        <f t="shared" si="1237"/>
        <v>-0.83</v>
      </c>
      <c r="BX14" s="105">
        <f t="shared" ref="BX14" si="1238">RANK(BW14,BW4:BW22,0)</f>
        <v>6</v>
      </c>
      <c r="BY14" s="102">
        <f t="shared" si="48"/>
        <v>-1.58</v>
      </c>
      <c r="BZ14" s="105">
        <f t="shared" ref="BZ14" si="1239">RANK(BY14,BY4:BY22,0)</f>
        <v>12</v>
      </c>
      <c r="CA14" s="92">
        <v>97.92</v>
      </c>
      <c r="CB14" s="90">
        <v>98.2</v>
      </c>
      <c r="CC14" s="87">
        <f t="shared" ref="CC14" si="1240">CB14-CB23</f>
        <v>-1.02</v>
      </c>
      <c r="CD14" s="88">
        <f t="shared" ref="CD14" si="1241">CC14/CC23</f>
        <v>-0.89</v>
      </c>
      <c r="CE14" s="89">
        <f t="shared" ref="CE14" si="1242">RANK(CD14,CD4:CD22,0)</f>
        <v>15</v>
      </c>
      <c r="CF14" s="103">
        <f t="shared" si="53"/>
        <v>0.28000000000000003</v>
      </c>
      <c r="CG14" s="103">
        <f t="shared" ref="CG14:CH14" si="1243">CF14-CF23</f>
        <v>-1.23</v>
      </c>
      <c r="CH14" s="104">
        <f t="shared" si="1243"/>
        <v>-8.2899999999999991</v>
      </c>
      <c r="CI14" s="105">
        <f t="shared" ref="CI14" si="1244">RANK(CH14,CH4:CH22,0)</f>
        <v>8</v>
      </c>
      <c r="CJ14" s="102">
        <f t="shared" si="56"/>
        <v>0.28999999999999998</v>
      </c>
      <c r="CK14" s="105">
        <f t="shared" ref="CK14" si="1245">RANK(CJ14,CJ4:CJ22,0)</f>
        <v>8</v>
      </c>
      <c r="CL14" s="92">
        <v>17</v>
      </c>
      <c r="CM14" s="90">
        <v>18.07</v>
      </c>
      <c r="CN14" s="87">
        <f t="shared" ref="CN14" si="1246">CM14-CM23</f>
        <v>-0.9</v>
      </c>
      <c r="CO14" s="88">
        <f t="shared" ref="CO14" si="1247">CN14/CN23</f>
        <v>-0.47</v>
      </c>
      <c r="CP14" s="89">
        <f t="shared" ref="CP14" si="1248">RANK(CO14,CO4:CO22,0)</f>
        <v>12</v>
      </c>
      <c r="CQ14" s="103">
        <f t="shared" si="61"/>
        <v>1.07</v>
      </c>
      <c r="CR14" s="103">
        <f t="shared" ref="CR14:CS14" si="1249">CQ14-CQ23</f>
        <v>1.06</v>
      </c>
      <c r="CS14" s="104">
        <f t="shared" si="1249"/>
        <v>0.05</v>
      </c>
      <c r="CT14" s="105">
        <f t="shared" ref="CT14" si="1250">RANK(CS14,CS4:CS22,0)</f>
        <v>3</v>
      </c>
      <c r="CU14" s="102">
        <f t="shared" si="64"/>
        <v>6.29</v>
      </c>
      <c r="CV14" s="105">
        <f t="shared" ref="CV14" si="1251">RANK(CU14,CU4:CU22,0)</f>
        <v>3</v>
      </c>
      <c r="CW14" s="92">
        <v>44.88</v>
      </c>
      <c r="CX14" s="90">
        <v>46.76</v>
      </c>
      <c r="CY14" s="87">
        <f t="shared" ref="CY14" si="1252">CX14-CX23</f>
        <v>15.61</v>
      </c>
      <c r="CZ14" s="88">
        <f t="shared" ref="CZ14" si="1253">CY14/CY23</f>
        <v>0.96</v>
      </c>
      <c r="DA14" s="89">
        <f t="shared" ref="DA14" si="1254">RANK(CZ14,CZ4:CZ22,0)</f>
        <v>5</v>
      </c>
      <c r="DB14" s="103">
        <f t="shared" si="69"/>
        <v>1.88</v>
      </c>
      <c r="DC14" s="103">
        <f t="shared" ref="DC14:DD14" si="1255">DB14-DB23</f>
        <v>1.74</v>
      </c>
      <c r="DD14" s="104">
        <f t="shared" si="1255"/>
        <v>7.0000000000000007E-2</v>
      </c>
      <c r="DE14" s="105">
        <f t="shared" ref="DE14" si="1256">RANK(DD14,DD4:DD22,0)</f>
        <v>1</v>
      </c>
      <c r="DF14" s="102">
        <f t="shared" si="72"/>
        <v>4.1900000000000004</v>
      </c>
      <c r="DG14" s="105">
        <f t="shared" ref="DG14" si="1257">RANK(DF14,DF4:DF22,0)</f>
        <v>5</v>
      </c>
      <c r="DH14" s="92">
        <v>98.59</v>
      </c>
      <c r="DI14" s="90">
        <v>98.59</v>
      </c>
      <c r="DJ14" s="87">
        <f t="shared" ref="DJ14" si="1258">DI14-DI23</f>
        <v>18.309999999999999</v>
      </c>
      <c r="DK14" s="88">
        <f t="shared" ref="DK14" si="1259">DJ14/DJ23</f>
        <v>1.1100000000000001</v>
      </c>
      <c r="DL14" s="89">
        <f t="shared" ref="DL14" si="1260">RANK(DK14,DK4:DK22,0)</f>
        <v>2</v>
      </c>
      <c r="DM14" s="103">
        <f t="shared" si="77"/>
        <v>0</v>
      </c>
      <c r="DN14" s="103">
        <f t="shared" ref="DN14:DO14" si="1261">DM14-DM23</f>
        <v>0.11</v>
      </c>
      <c r="DO14" s="104">
        <f t="shared" si="1261"/>
        <v>-2.71</v>
      </c>
      <c r="DP14" s="105">
        <f t="shared" ref="DP14" si="1262">RANK(DO14,DO4:DO22,0)</f>
        <v>9</v>
      </c>
      <c r="DQ14" s="102">
        <f t="shared" si="80"/>
        <v>0</v>
      </c>
      <c r="DR14" s="105">
        <f t="shared" ref="DR14" si="1263">RANK(DQ14,DQ4:DQ22,0)</f>
        <v>9</v>
      </c>
      <c r="DS14" s="92">
        <v>0</v>
      </c>
      <c r="DT14" s="90">
        <v>0</v>
      </c>
      <c r="DU14" s="87">
        <f t="shared" ref="DU14" si="1264">DT14-DT23</f>
        <v>0</v>
      </c>
      <c r="DV14" s="88">
        <f>IF(DU23=0,0,DU14/DU23)</f>
        <v>0</v>
      </c>
      <c r="DW14" s="89">
        <f t="shared" ref="DW14" si="1265">RANK(DV14,DV4:DV22,0)</f>
        <v>1</v>
      </c>
      <c r="DX14" s="103">
        <f t="shared" si="84"/>
        <v>0</v>
      </c>
      <c r="DY14" s="103">
        <f t="shared" ref="DY14:DZ14" si="1266">DX14-DX23</f>
        <v>0</v>
      </c>
      <c r="DZ14" s="104">
        <f t="shared" si="1266"/>
        <v>0</v>
      </c>
      <c r="EA14" s="105">
        <f t="shared" ref="EA14" si="1267">RANK(DZ14,DZ4:DZ22,0)</f>
        <v>1</v>
      </c>
      <c r="EB14" s="102">
        <f t="shared" si="87"/>
        <v>0</v>
      </c>
      <c r="EC14" s="105">
        <f t="shared" ref="EC14" si="1268">RANK(EB14,EB4:EB22,0)</f>
        <v>1</v>
      </c>
      <c r="ED14" s="92">
        <v>26.65</v>
      </c>
      <c r="EE14" s="90">
        <v>22.06</v>
      </c>
      <c r="EF14" s="87">
        <f t="shared" ref="EF14" si="1269">EE14-EE23</f>
        <v>-14.12</v>
      </c>
      <c r="EG14" s="88">
        <f t="shared" ref="EG14" si="1270">EF14/EF23</f>
        <v>-0.69</v>
      </c>
      <c r="EH14" s="89">
        <f t="shared" ref="EH14" si="1271">RANK(EG14,EG4:EG22,0)</f>
        <v>13</v>
      </c>
      <c r="EI14" s="103">
        <f t="shared" si="92"/>
        <v>-4.59</v>
      </c>
      <c r="EJ14" s="103">
        <f t="shared" ref="EJ14:EK14" si="1272">EI14-EI23</f>
        <v>0.14000000000000001</v>
      </c>
      <c r="EK14" s="104">
        <f t="shared" si="1272"/>
        <v>-9.7100000000000009</v>
      </c>
      <c r="EL14" s="105">
        <f t="shared" ref="EL14" si="1273">RANK(EK14,EK4:EK22,0)</f>
        <v>10</v>
      </c>
      <c r="EM14" s="102">
        <f t="shared" si="95"/>
        <v>-17.22</v>
      </c>
      <c r="EN14" s="105">
        <f t="shared" ref="EN14" si="1274">RANK(EM14,EM4:EM22,0)</f>
        <v>11</v>
      </c>
      <c r="EO14" s="92">
        <v>7.77</v>
      </c>
      <c r="EP14" s="90">
        <v>9.18</v>
      </c>
      <c r="EQ14" s="87">
        <f t="shared" ref="EQ14" si="1275">EP14-EP23</f>
        <v>-1.92</v>
      </c>
      <c r="ER14" s="88">
        <f t="shared" ref="ER14" si="1276">EQ14/EQ23</f>
        <v>-0.24</v>
      </c>
      <c r="ES14" s="89">
        <f t="shared" ref="ES14" si="1277">RANK(ER14,ER4:ER22,0)</f>
        <v>9</v>
      </c>
      <c r="ET14" s="103">
        <f t="shared" si="100"/>
        <v>1.41</v>
      </c>
      <c r="EU14" s="103">
        <f t="shared" ref="EU14:EV14" si="1278">ET14-ET23</f>
        <v>0.7</v>
      </c>
      <c r="EV14" s="104">
        <f t="shared" si="1278"/>
        <v>-1.24</v>
      </c>
      <c r="EW14" s="105">
        <f t="shared" ref="EW14" si="1279">RANK(EV14,EV4:EV22,0)</f>
        <v>7</v>
      </c>
      <c r="EX14" s="102">
        <f t="shared" si="103"/>
        <v>18.149999999999999</v>
      </c>
      <c r="EY14" s="105">
        <f t="shared" ref="EY14" si="1280">RANK(EX14,EX4:EX22,0)</f>
        <v>10</v>
      </c>
      <c r="EZ14" s="92">
        <v>0</v>
      </c>
      <c r="FA14" s="90">
        <v>0</v>
      </c>
      <c r="FB14" s="87">
        <f t="shared" ref="FB14" si="1281">FA14-FA23</f>
        <v>-0.56000000000000005</v>
      </c>
      <c r="FC14" s="88">
        <f t="shared" ref="FC14" si="1282">FB14/FB23</f>
        <v>-0.51</v>
      </c>
      <c r="FD14" s="89">
        <f t="shared" ref="FD14" si="1283">RANK(FC14,FC4:FC22,0)</f>
        <v>6</v>
      </c>
      <c r="FE14" s="103">
        <f t="shared" si="108"/>
        <v>0</v>
      </c>
      <c r="FF14" s="103">
        <f t="shared" ref="FF14:FG14" si="1284">FE14-FE23</f>
        <v>0.33</v>
      </c>
      <c r="FG14" s="104">
        <f t="shared" si="1284"/>
        <v>-1.1100000000000001</v>
      </c>
      <c r="FH14" s="105">
        <f t="shared" ref="FH14" si="1285">RANK(FG14,FG4:FG22,0)</f>
        <v>4</v>
      </c>
      <c r="FI14" s="102">
        <f t="shared" si="111"/>
        <v>0</v>
      </c>
      <c r="FJ14" s="105">
        <f t="shared" ref="FJ14" si="1286">RANK(FI14,FI4:FI22,0)</f>
        <v>3</v>
      </c>
      <c r="FK14" s="92">
        <v>6714.69</v>
      </c>
      <c r="FL14" s="90">
        <v>6342.66</v>
      </c>
      <c r="FM14" s="87">
        <f t="shared" ref="FM14" si="1287">FL14-FL23</f>
        <v>-8707.4</v>
      </c>
      <c r="FN14" s="88">
        <f t="shared" ref="FN14" si="1288">FM14/FM23</f>
        <v>-0.46</v>
      </c>
      <c r="FO14" s="89">
        <f t="shared" ref="FO14" si="1289">RANK(FN14,FN4:FN22,0)</f>
        <v>10</v>
      </c>
      <c r="FP14" s="103">
        <f t="shared" si="116"/>
        <v>-372.03</v>
      </c>
      <c r="FQ14" s="103">
        <f t="shared" ref="FQ14:FR14" si="1290">FP14-FP23</f>
        <v>-243.38</v>
      </c>
      <c r="FR14" s="104">
        <f t="shared" si="1290"/>
        <v>-3757.52</v>
      </c>
      <c r="FS14" s="105">
        <f t="shared" ref="FS14" si="1291">RANK(FR14,FR4:FR22,0)</f>
        <v>14</v>
      </c>
      <c r="FT14" s="102">
        <f t="shared" si="119"/>
        <v>-5.54</v>
      </c>
      <c r="FU14" s="105">
        <f t="shared" ref="FU14" si="1292">RANK(FT14,FT4:FT22,0)</f>
        <v>12</v>
      </c>
      <c r="FV14" s="92">
        <v>3</v>
      </c>
      <c r="FW14" s="90">
        <v>2</v>
      </c>
      <c r="FX14" s="87">
        <f t="shared" ref="FX14" si="1293">FW14-FW23</f>
        <v>-1.58</v>
      </c>
      <c r="FY14" s="88">
        <f t="shared" ref="FY14" si="1294">FX14/FX23</f>
        <v>-0.52</v>
      </c>
      <c r="FZ14" s="89">
        <f t="shared" ref="FZ14" si="1295">RANK(FY14,FY4:FY22,0)</f>
        <v>11</v>
      </c>
      <c r="GA14" s="103">
        <f t="shared" si="124"/>
        <v>-1</v>
      </c>
      <c r="GB14" s="103">
        <f t="shared" ref="GB14:GC14" si="1296">GA14-GA23</f>
        <v>0.21</v>
      </c>
      <c r="GC14" s="104">
        <f t="shared" si="1296"/>
        <v>-2.72</v>
      </c>
      <c r="GD14" s="105">
        <f t="shared" ref="GD14" si="1297">RANK(GC14,GC4:GC22,0)</f>
        <v>9</v>
      </c>
      <c r="GE14" s="102">
        <f t="shared" si="127"/>
        <v>-33.33</v>
      </c>
      <c r="GF14" s="105">
        <f t="shared" ref="GF14" si="1298">RANK(GE14,GE4:GE22,0)</f>
        <v>12</v>
      </c>
      <c r="GG14" s="92">
        <v>797000</v>
      </c>
      <c r="GH14" s="90">
        <v>530000</v>
      </c>
      <c r="GI14" s="87">
        <f t="shared" ref="GI14" si="1299">GH14-GH23</f>
        <v>-1151171.05</v>
      </c>
      <c r="GJ14" s="88">
        <f t="shared" ref="GJ14" si="1300">GI14/GI23</f>
        <v>-0.47</v>
      </c>
      <c r="GK14" s="89">
        <f t="shared" ref="GK14" si="1301">RANK(GJ14,GJ4:GJ22,0)</f>
        <v>10</v>
      </c>
      <c r="GL14" s="103">
        <f t="shared" si="132"/>
        <v>-267000</v>
      </c>
      <c r="GM14" s="103">
        <f t="shared" ref="GM14:GN14" si="1302">GL14-GL23</f>
        <v>108850.95</v>
      </c>
      <c r="GN14" s="104">
        <f t="shared" si="1302"/>
        <v>-2490268.29</v>
      </c>
      <c r="GO14" s="105">
        <f t="shared" ref="GO14" si="1303">RANK(GN14,GN4:GN22,0)</f>
        <v>14</v>
      </c>
      <c r="GP14" s="102">
        <f t="shared" si="135"/>
        <v>-33.5</v>
      </c>
      <c r="GQ14" s="105">
        <f t="shared" ref="GQ14" si="1304">RANK(GP14,GP4:GP22,0)</f>
        <v>11</v>
      </c>
      <c r="GR14" s="129">
        <v>5</v>
      </c>
      <c r="GS14" s="130">
        <v>8</v>
      </c>
      <c r="GT14" s="123">
        <f t="shared" ref="GT14" si="1305">GS14-GS23</f>
        <v>1.95</v>
      </c>
      <c r="GU14" s="124">
        <f t="shared" ref="GU14" si="1306">GT14/GT23</f>
        <v>0.41</v>
      </c>
      <c r="GV14" s="125">
        <f>RANK(GU14,GU4:GU22,1)</f>
        <v>11</v>
      </c>
      <c r="GW14" s="126">
        <f t="shared" si="139"/>
        <v>3</v>
      </c>
      <c r="GX14" s="126">
        <f t="shared" ref="GX14:GY14" si="1307">GW14-GW23</f>
        <v>3.32</v>
      </c>
      <c r="GY14" s="127">
        <f t="shared" si="1307"/>
        <v>-1.35</v>
      </c>
      <c r="GZ14" s="128">
        <f>RANK(GY14,GY4:GY22,1)</f>
        <v>14</v>
      </c>
      <c r="HA14" s="120">
        <f t="shared" si="141"/>
        <v>60</v>
      </c>
      <c r="HB14" s="128">
        <f>RANK(HA14,HA4:HA22,1)</f>
        <v>14</v>
      </c>
      <c r="HC14" s="92">
        <v>71.62</v>
      </c>
      <c r="HD14" s="90">
        <v>75.37</v>
      </c>
      <c r="HE14" s="87">
        <f t="shared" ref="HE14" si="1308">HD14-HD23</f>
        <v>1.1000000000000001</v>
      </c>
      <c r="HF14" s="88">
        <f t="shared" ref="HF14" si="1309">HE14/HE23</f>
        <v>0.08</v>
      </c>
      <c r="HG14" s="89">
        <f t="shared" ref="HG14" si="1310">RANK(HF14,HF4:HF22,0)</f>
        <v>9</v>
      </c>
      <c r="HH14" s="103">
        <f t="shared" si="144"/>
        <v>3.75</v>
      </c>
      <c r="HI14" s="103">
        <f t="shared" ref="HI14:HJ14" si="1311">HH14-HH23</f>
        <v>-2.4700000000000002</v>
      </c>
      <c r="HJ14" s="104">
        <f t="shared" si="1311"/>
        <v>-11.05</v>
      </c>
      <c r="HK14" s="105">
        <f t="shared" ref="HK14" si="1312">RANK(HJ14,HJ4:HJ22,0)</f>
        <v>12</v>
      </c>
      <c r="HL14" s="102">
        <f t="shared" si="147"/>
        <v>5.24</v>
      </c>
      <c r="HM14" s="105">
        <f t="shared" ref="HM14" si="1313">RANK(HL14,HL4:HL22,0)</f>
        <v>12</v>
      </c>
      <c r="HN14" s="92">
        <v>93.89</v>
      </c>
      <c r="HO14" s="90">
        <v>94.48</v>
      </c>
      <c r="HP14" s="87">
        <f t="shared" ref="HP14" si="1314">HO14-HO23</f>
        <v>16.77</v>
      </c>
      <c r="HQ14" s="88">
        <f t="shared" ref="HQ14" si="1315">HP14/HP23</f>
        <v>1.08</v>
      </c>
      <c r="HR14" s="89">
        <f t="shared" ref="HR14" si="1316">RANK(HQ14,HQ4:HQ22,0)</f>
        <v>5</v>
      </c>
      <c r="HS14" s="103">
        <f t="shared" si="151"/>
        <v>0.59</v>
      </c>
      <c r="HT14" s="103">
        <f t="shared" ref="HT14:HU14" si="1317">HS14-HS23</f>
        <v>-4.5199999999999996</v>
      </c>
      <c r="HU14" s="104">
        <f t="shared" si="1317"/>
        <v>-10.62</v>
      </c>
      <c r="HV14" s="105">
        <f t="shared" ref="HV14" si="1318">RANK(HU14,HU4:HU22,0)</f>
        <v>17</v>
      </c>
      <c r="HW14" s="102">
        <f t="shared" si="154"/>
        <v>0.63</v>
      </c>
      <c r="HX14" s="105">
        <f t="shared" ref="HX14" si="1319">RANK(HW14,HW4:HW22,0)</f>
        <v>18</v>
      </c>
      <c r="HY14" s="158">
        <f t="shared" si="272"/>
        <v>203</v>
      </c>
      <c r="HZ14" s="159">
        <f>RANK(HY14,HY4:HY22,1)</f>
        <v>16</v>
      </c>
      <c r="IA14" s="160">
        <f t="shared" si="273"/>
        <v>207</v>
      </c>
      <c r="IB14" s="159">
        <f>RANK(IA14,IA4:IA22,1)</f>
        <v>13</v>
      </c>
      <c r="IC14" s="160">
        <f t="shared" si="274"/>
        <v>215</v>
      </c>
      <c r="ID14" s="152">
        <f>RANK(IC14,IC4:IC22,1)</f>
        <v>16</v>
      </c>
      <c r="IE14" s="159">
        <f t="shared" si="275"/>
        <v>45</v>
      </c>
      <c r="IF14" s="153">
        <f>RANK(IE14,IE4:IE22,1)</f>
        <v>15</v>
      </c>
      <c r="IG14" s="168" t="s">
        <v>30</v>
      </c>
      <c r="IH14" s="69"/>
      <c r="II14" s="69"/>
      <c r="IJ14" s="69"/>
      <c r="IK14" s="69"/>
      <c r="IL14" s="69"/>
      <c r="IM14" s="69"/>
      <c r="IN14" s="69"/>
      <c r="IO14" s="69"/>
      <c r="IP14" s="69"/>
      <c r="IQ14" s="69"/>
      <c r="IR14" s="69"/>
      <c r="IS14" s="69"/>
      <c r="IT14" s="69"/>
      <c r="IU14" s="69"/>
      <c r="IV14" s="69"/>
      <c r="IW14" s="69"/>
      <c r="IX14" s="69"/>
      <c r="IY14" s="69"/>
      <c r="IZ14" s="69"/>
      <c r="JA14" s="69"/>
      <c r="JB14" s="69"/>
      <c r="JC14" s="69"/>
      <c r="JD14" s="69"/>
      <c r="JE14" s="69"/>
      <c r="JF14" s="69"/>
      <c r="JG14" s="69"/>
      <c r="JH14" s="69"/>
      <c r="JI14" s="69"/>
      <c r="JJ14" s="69"/>
      <c r="JK14" s="69"/>
      <c r="JL14" s="69"/>
      <c r="JM14" s="69"/>
      <c r="JN14" s="69"/>
      <c r="JO14" s="69"/>
      <c r="JP14" s="69"/>
      <c r="JQ14" s="69"/>
      <c r="JR14" s="69"/>
      <c r="JS14" s="69"/>
      <c r="JT14" s="69"/>
      <c r="JU14" s="69"/>
      <c r="JV14" s="69"/>
      <c r="JW14" s="69"/>
      <c r="JX14" s="69"/>
      <c r="JY14" s="69"/>
      <c r="JZ14" s="69"/>
      <c r="KA14" s="69"/>
      <c r="KB14" s="69"/>
      <c r="KC14" s="69"/>
      <c r="KD14" s="69"/>
      <c r="KE14" s="69"/>
      <c r="KF14" s="69"/>
      <c r="KG14" s="69"/>
      <c r="KH14" s="69"/>
      <c r="KI14" s="69"/>
      <c r="KJ14" s="69"/>
      <c r="KK14" s="69"/>
      <c r="KL14" s="69"/>
      <c r="KM14" s="69"/>
      <c r="KN14" s="69"/>
      <c r="KO14" s="69"/>
      <c r="KP14" s="69"/>
      <c r="KQ14" s="69"/>
      <c r="KR14" s="69"/>
      <c r="KS14" s="69"/>
      <c r="KT14" s="69"/>
      <c r="KU14" s="69"/>
      <c r="KV14" s="69"/>
      <c r="KW14" s="69"/>
      <c r="KX14" s="69"/>
      <c r="KY14" s="69"/>
      <c r="KZ14" s="69"/>
      <c r="LA14" s="69"/>
      <c r="LB14" s="69"/>
      <c r="LC14" s="69"/>
      <c r="LD14" s="69"/>
      <c r="LE14" s="69"/>
      <c r="LF14" s="69"/>
      <c r="LG14" s="69"/>
      <c r="LH14" s="69"/>
      <c r="LI14" s="69"/>
      <c r="LJ14" s="69"/>
      <c r="LK14" s="69"/>
      <c r="LL14" s="69"/>
      <c r="LM14" s="69"/>
      <c r="LN14" s="69"/>
      <c r="LO14" s="69"/>
      <c r="LP14" s="69"/>
      <c r="LQ14" s="69"/>
      <c r="LR14" s="69"/>
      <c r="LS14" s="69"/>
      <c r="LT14" s="69"/>
      <c r="LU14" s="69"/>
      <c r="LV14" s="69"/>
      <c r="LW14" s="69"/>
      <c r="LX14" s="69"/>
      <c r="LY14" s="69"/>
      <c r="LZ14" s="69"/>
      <c r="MA14" s="69"/>
      <c r="MB14" s="69"/>
      <c r="MC14" s="69"/>
      <c r="MD14" s="69"/>
      <c r="ME14" s="69"/>
      <c r="MF14" s="69"/>
      <c r="MG14" s="69"/>
      <c r="MH14" s="69"/>
      <c r="MI14" s="69"/>
      <c r="MJ14" s="69"/>
      <c r="MK14" s="69"/>
      <c r="ML14" s="69"/>
      <c r="MM14" s="69"/>
      <c r="MN14" s="69"/>
      <c r="MO14" s="69"/>
      <c r="MP14" s="69"/>
      <c r="MQ14" s="69"/>
      <c r="MR14" s="69"/>
      <c r="MS14" s="69"/>
      <c r="MT14" s="69"/>
      <c r="MU14" s="69"/>
      <c r="MV14" s="69"/>
    </row>
    <row r="15" spans="1:360" s="84" customFormat="1" x14ac:dyDescent="0.2">
      <c r="A15" s="76" t="s">
        <v>31</v>
      </c>
      <c r="B15" s="92">
        <v>87.55</v>
      </c>
      <c r="C15" s="90">
        <v>87.6</v>
      </c>
      <c r="D15" s="87">
        <f>C15-C23</f>
        <v>-0.76</v>
      </c>
      <c r="E15" s="88">
        <f>D15/D23</f>
        <v>-0.1</v>
      </c>
      <c r="F15" s="89">
        <f>RANK(E15,E4:E22,0)</f>
        <v>10</v>
      </c>
      <c r="G15" s="103">
        <f t="shared" si="0"/>
        <v>0.05</v>
      </c>
      <c r="H15" s="103">
        <f>G15-G23</f>
        <v>-0.05</v>
      </c>
      <c r="I15" s="104">
        <f>H15-H23</f>
        <v>-0.16</v>
      </c>
      <c r="J15" s="105">
        <f>RANK(I15,I4:I22,0)</f>
        <v>10</v>
      </c>
      <c r="K15" s="102">
        <f t="shared" si="1"/>
        <v>0.06</v>
      </c>
      <c r="L15" s="105">
        <f>RANK(K15,K4:K22,0)</f>
        <v>10</v>
      </c>
      <c r="M15" s="92">
        <v>2507</v>
      </c>
      <c r="N15" s="90">
        <v>2701.4</v>
      </c>
      <c r="O15" s="87">
        <f t="shared" ref="O15" si="1320">N15-N23</f>
        <v>1168.9000000000001</v>
      </c>
      <c r="P15" s="88">
        <f t="shared" ref="P15" si="1321">O15/O23</f>
        <v>1.19</v>
      </c>
      <c r="Q15" s="89">
        <f t="shared" ref="Q15" si="1322">RANK(P15,P4:P22,0)</f>
        <v>3</v>
      </c>
      <c r="R15" s="103">
        <f t="shared" si="5"/>
        <v>194.4</v>
      </c>
      <c r="S15" s="103">
        <f t="shared" ref="S15:T15" si="1323">R15-R23</f>
        <v>560.82000000000005</v>
      </c>
      <c r="T15" s="104">
        <f t="shared" si="1323"/>
        <v>-95.42</v>
      </c>
      <c r="U15" s="105">
        <f t="shared" ref="U15" si="1324">RANK(T15,T4:T22,0)</f>
        <v>4</v>
      </c>
      <c r="V15" s="102">
        <f t="shared" si="8"/>
        <v>7.75</v>
      </c>
      <c r="W15" s="105">
        <f t="shared" ref="W15" si="1325">RANK(V15,V4:V22,0)</f>
        <v>4</v>
      </c>
      <c r="X15" s="92">
        <v>28.32</v>
      </c>
      <c r="Y15" s="90">
        <v>29.69</v>
      </c>
      <c r="Z15" s="87">
        <f t="shared" ref="Z15" si="1326">Y15-Y23</f>
        <v>2.08</v>
      </c>
      <c r="AA15" s="88">
        <f t="shared" ref="AA15" si="1327">Z15/Z23</f>
        <v>0.5</v>
      </c>
      <c r="AB15" s="89">
        <f t="shared" ref="AB15" si="1328">RANK(AA15,AA4:AA22,0)</f>
        <v>6</v>
      </c>
      <c r="AC15" s="103">
        <f t="shared" si="13"/>
        <v>1.37</v>
      </c>
      <c r="AD15" s="103">
        <f t="shared" ref="AD15:AE15" si="1329">AC15-AC23</f>
        <v>0.09</v>
      </c>
      <c r="AE15" s="104">
        <f t="shared" si="1329"/>
        <v>-0.43</v>
      </c>
      <c r="AF15" s="105">
        <f t="shared" ref="AF15" si="1330">RANK(AE15,AE4:AE22,0)</f>
        <v>8</v>
      </c>
      <c r="AG15" s="102">
        <f t="shared" si="16"/>
        <v>4.84</v>
      </c>
      <c r="AH15" s="105">
        <f t="shared" ref="AH15" si="1331">RANK(AG15,AG4:AG22,0)</f>
        <v>9</v>
      </c>
      <c r="AI15" s="92">
        <v>100.28</v>
      </c>
      <c r="AJ15" s="90">
        <v>103.9</v>
      </c>
      <c r="AK15" s="87">
        <f t="shared" ref="AK15" si="1332">AJ15-AJ23</f>
        <v>-13.54</v>
      </c>
      <c r="AL15" s="88">
        <f t="shared" ref="AL15" si="1333">AK15/AK23</f>
        <v>-0.37</v>
      </c>
      <c r="AM15" s="89">
        <f t="shared" ref="AM15" si="1334">RANK(AL15,AL4:AL22,0)</f>
        <v>10</v>
      </c>
      <c r="AN15" s="103">
        <f t="shared" si="21"/>
        <v>3.62</v>
      </c>
      <c r="AO15" s="103">
        <f t="shared" ref="AO15:AP15" si="1335">AN15-AN23</f>
        <v>6.89</v>
      </c>
      <c r="AP15" s="104">
        <f t="shared" si="1335"/>
        <v>-45.25</v>
      </c>
      <c r="AQ15" s="105">
        <f t="shared" ref="AQ15" si="1336">RANK(AP15,AP4:AP22,0)</f>
        <v>8</v>
      </c>
      <c r="AR15" s="102">
        <f t="shared" si="24"/>
        <v>3.61</v>
      </c>
      <c r="AS15" s="105">
        <f t="shared" ref="AS15" si="1337">RANK(AR15,AR4:AR22,0)</f>
        <v>8</v>
      </c>
      <c r="AT15" s="92">
        <v>0</v>
      </c>
      <c r="AU15" s="90">
        <v>0</v>
      </c>
      <c r="AV15" s="87">
        <f t="shared" ref="AV15" si="1338">AU15-AU23</f>
        <v>-20.059999999999999</v>
      </c>
      <c r="AW15" s="88">
        <f t="shared" ref="AW15" si="1339">AV15/AV23</f>
        <v>-0.57999999999999996</v>
      </c>
      <c r="AX15" s="89">
        <f t="shared" ref="AX15" si="1340">RANK(AW15,AW4:AW22,0)</f>
        <v>7</v>
      </c>
      <c r="AY15" s="103">
        <f t="shared" si="29"/>
        <v>0</v>
      </c>
      <c r="AZ15" s="103">
        <f t="shared" ref="AZ15:BA15" si="1341">AY15-AY23</f>
        <v>-10.73</v>
      </c>
      <c r="BA15" s="104">
        <f t="shared" si="1341"/>
        <v>-36.53</v>
      </c>
      <c r="BB15" s="105">
        <f t="shared" ref="BB15" si="1342">RANK(BA15,BA4:BA22,0)</f>
        <v>6</v>
      </c>
      <c r="BC15" s="102">
        <f t="shared" si="32"/>
        <v>0</v>
      </c>
      <c r="BD15" s="105">
        <f t="shared" ref="BD15" si="1343">RANK(BC15,BC4:BC22,0)</f>
        <v>6</v>
      </c>
      <c r="BE15" s="92">
        <v>93.99</v>
      </c>
      <c r="BF15" s="90">
        <v>93.9</v>
      </c>
      <c r="BG15" s="87">
        <f t="shared" ref="BG15" si="1344">BF15-BF23</f>
        <v>5.05</v>
      </c>
      <c r="BH15" s="88">
        <f t="shared" ref="BH15" si="1345">BG15/BG23</f>
        <v>0.93</v>
      </c>
      <c r="BI15" s="89">
        <f t="shared" ref="BI15" si="1346">RANK(BH15,BH4:BH22,0)</f>
        <v>4</v>
      </c>
      <c r="BJ15" s="103">
        <f t="shared" si="37"/>
        <v>-0.09</v>
      </c>
      <c r="BK15" s="103">
        <f t="shared" ref="BK15:BL15" si="1347">BJ15-BJ23</f>
        <v>0.63</v>
      </c>
      <c r="BL15" s="104">
        <f t="shared" si="1347"/>
        <v>-3.85</v>
      </c>
      <c r="BM15" s="105">
        <f t="shared" ref="BM15" si="1348">RANK(BL15,BL4:BL22,0)</f>
        <v>11</v>
      </c>
      <c r="BN15" s="102">
        <f t="shared" si="40"/>
        <v>-0.1</v>
      </c>
      <c r="BO15" s="105">
        <f t="shared" ref="BO15" si="1349">RANK(BN15,BN4:BN22,0)</f>
        <v>11</v>
      </c>
      <c r="BP15" s="92">
        <v>1.625</v>
      </c>
      <c r="BQ15" s="90">
        <v>1.63</v>
      </c>
      <c r="BR15" s="87">
        <f t="shared" ref="BR15" si="1350">BQ15-BQ23</f>
        <v>0.22</v>
      </c>
      <c r="BS15" s="88">
        <f t="shared" ref="BS15" si="1351">BR15/BR23</f>
        <v>0.26</v>
      </c>
      <c r="BT15" s="89">
        <f t="shared" ref="BT15" si="1352">RANK(BS15,BS4:BS22,0)</f>
        <v>5</v>
      </c>
      <c r="BU15" s="103">
        <f t="shared" si="45"/>
        <v>0</v>
      </c>
      <c r="BV15" s="103">
        <f t="shared" ref="BV15:BW15" si="1353">BU15-BU23</f>
        <v>0.28999999999999998</v>
      </c>
      <c r="BW15" s="104">
        <f t="shared" si="1353"/>
        <v>-0.82</v>
      </c>
      <c r="BX15" s="105">
        <f t="shared" ref="BX15" si="1354">RANK(BW15,BW4:BW22,0)</f>
        <v>1</v>
      </c>
      <c r="BY15" s="102">
        <f t="shared" si="48"/>
        <v>0.31</v>
      </c>
      <c r="BZ15" s="105">
        <f t="shared" ref="BZ15" si="1355">RANK(BY15,BY4:BY22,0)</f>
        <v>1</v>
      </c>
      <c r="CA15" s="92">
        <v>99.26</v>
      </c>
      <c r="CB15" s="90">
        <v>100.99</v>
      </c>
      <c r="CC15" s="87">
        <f t="shared" ref="CC15" si="1356">CB15-CB23</f>
        <v>1.77</v>
      </c>
      <c r="CD15" s="88">
        <f t="shared" ref="CD15" si="1357">CC15/CC23</f>
        <v>1.55</v>
      </c>
      <c r="CE15" s="89">
        <f t="shared" ref="CE15" si="1358">RANK(CD15,CD4:CD22,0)</f>
        <v>2</v>
      </c>
      <c r="CF15" s="103">
        <f t="shared" si="53"/>
        <v>1.73</v>
      </c>
      <c r="CG15" s="103">
        <f t="shared" ref="CG15:CH15" si="1359">CF15-CF23</f>
        <v>0.22</v>
      </c>
      <c r="CH15" s="104">
        <f t="shared" si="1359"/>
        <v>-6.84</v>
      </c>
      <c r="CI15" s="105">
        <f t="shared" ref="CI15" si="1360">RANK(CH15,CH4:CH22,0)</f>
        <v>5</v>
      </c>
      <c r="CJ15" s="102">
        <f t="shared" si="56"/>
        <v>1.74</v>
      </c>
      <c r="CK15" s="105">
        <f t="shared" ref="CK15" si="1361">RANK(CJ15,CJ4:CJ22,0)</f>
        <v>5</v>
      </c>
      <c r="CL15" s="92">
        <v>18.71</v>
      </c>
      <c r="CM15" s="90">
        <v>18.809999999999999</v>
      </c>
      <c r="CN15" s="87">
        <f t="shared" ref="CN15" si="1362">CM15-CM23</f>
        <v>-0.16</v>
      </c>
      <c r="CO15" s="88">
        <f t="shared" ref="CO15" si="1363">CN15/CN23</f>
        <v>-0.08</v>
      </c>
      <c r="CP15" s="89">
        <f t="shared" ref="CP15" si="1364">RANK(CO15,CO4:CO22,0)</f>
        <v>10</v>
      </c>
      <c r="CQ15" s="103">
        <f t="shared" si="61"/>
        <v>0.1</v>
      </c>
      <c r="CR15" s="103">
        <f t="shared" ref="CR15:CS15" si="1365">CQ15-CQ23</f>
        <v>0.09</v>
      </c>
      <c r="CS15" s="104">
        <f t="shared" si="1365"/>
        <v>-0.92</v>
      </c>
      <c r="CT15" s="105">
        <f t="shared" ref="CT15" si="1366">RANK(CS15,CS4:CS22,0)</f>
        <v>10</v>
      </c>
      <c r="CU15" s="102">
        <f t="shared" si="64"/>
        <v>0.53</v>
      </c>
      <c r="CV15" s="105">
        <f t="shared" ref="CV15" si="1367">RANK(CU15,CU4:CU22,0)</f>
        <v>10</v>
      </c>
      <c r="CW15" s="92">
        <v>12.63</v>
      </c>
      <c r="CX15" s="90">
        <v>12.8</v>
      </c>
      <c r="CY15" s="87">
        <f t="shared" ref="CY15" si="1368">CX15-CX23</f>
        <v>-18.350000000000001</v>
      </c>
      <c r="CZ15" s="88">
        <f t="shared" ref="CZ15" si="1369">CY15/CY23</f>
        <v>-1.1299999999999999</v>
      </c>
      <c r="DA15" s="89">
        <f t="shared" ref="DA15" si="1370">RANK(CZ15,CZ4:CZ22,0)</f>
        <v>19</v>
      </c>
      <c r="DB15" s="103">
        <f t="shared" si="69"/>
        <v>0.17</v>
      </c>
      <c r="DC15" s="103">
        <f t="shared" ref="DC15:DD15" si="1371">DB15-DB23</f>
        <v>0.03</v>
      </c>
      <c r="DD15" s="104">
        <f t="shared" si="1371"/>
        <v>-1.64</v>
      </c>
      <c r="DE15" s="105">
        <f t="shared" ref="DE15" si="1372">RANK(DD15,DD4:DD22,0)</f>
        <v>11</v>
      </c>
      <c r="DF15" s="102">
        <f t="shared" si="72"/>
        <v>1.35</v>
      </c>
      <c r="DG15" s="105">
        <f t="shared" ref="DG15" si="1373">RANK(DF15,DF4:DF22,0)</f>
        <v>10</v>
      </c>
      <c r="DH15" s="92">
        <v>87.78</v>
      </c>
      <c r="DI15" s="90">
        <v>88.21</v>
      </c>
      <c r="DJ15" s="87">
        <f t="shared" ref="DJ15" si="1374">DI15-DI23</f>
        <v>7.93</v>
      </c>
      <c r="DK15" s="88">
        <f t="shared" ref="DK15" si="1375">DJ15/DJ23</f>
        <v>0.48</v>
      </c>
      <c r="DL15" s="89">
        <f t="shared" ref="DL15" si="1376">RANK(DK15,DK4:DK22,0)</f>
        <v>7</v>
      </c>
      <c r="DM15" s="103">
        <f t="shared" si="77"/>
        <v>0.43</v>
      </c>
      <c r="DN15" s="103">
        <f t="shared" ref="DN15:DO15" si="1377">DM15-DM23</f>
        <v>0.54</v>
      </c>
      <c r="DO15" s="104">
        <f t="shared" si="1377"/>
        <v>-2.2799999999999998</v>
      </c>
      <c r="DP15" s="105">
        <f t="shared" ref="DP15" si="1378">RANK(DO15,DO4:DO22,0)</f>
        <v>7</v>
      </c>
      <c r="DQ15" s="102">
        <f t="shared" si="80"/>
        <v>0.49</v>
      </c>
      <c r="DR15" s="105">
        <f t="shared" ref="DR15" si="1379">RANK(DQ15,DQ4:DQ22,0)</f>
        <v>8</v>
      </c>
      <c r="DS15" s="92">
        <v>0</v>
      </c>
      <c r="DT15" s="90">
        <v>0</v>
      </c>
      <c r="DU15" s="87">
        <f t="shared" ref="DU15" si="1380">DT15-DT23</f>
        <v>0</v>
      </c>
      <c r="DV15" s="88">
        <f>IF(DU23=0,0,DU15/DU23)</f>
        <v>0</v>
      </c>
      <c r="DW15" s="89">
        <f t="shared" ref="DW15" si="1381">RANK(DV15,DV4:DV22,0)</f>
        <v>1</v>
      </c>
      <c r="DX15" s="103">
        <f t="shared" si="84"/>
        <v>0</v>
      </c>
      <c r="DY15" s="103">
        <f t="shared" ref="DY15:DZ15" si="1382">DX15-DX23</f>
        <v>0</v>
      </c>
      <c r="DZ15" s="104">
        <f t="shared" si="1382"/>
        <v>0</v>
      </c>
      <c r="EA15" s="105">
        <f t="shared" ref="EA15" si="1383">RANK(DZ15,DZ4:DZ22,0)</f>
        <v>1</v>
      </c>
      <c r="EB15" s="102">
        <f t="shared" si="87"/>
        <v>0</v>
      </c>
      <c r="EC15" s="105">
        <f t="shared" ref="EC15" si="1384">RANK(EB15,EB4:EB22,0)</f>
        <v>1</v>
      </c>
      <c r="ED15" s="92">
        <v>21.58</v>
      </c>
      <c r="EE15" s="90">
        <v>17.510000000000002</v>
      </c>
      <c r="EF15" s="87">
        <f t="shared" ref="EF15" si="1385">EE15-EE23</f>
        <v>-18.670000000000002</v>
      </c>
      <c r="EG15" s="88">
        <f t="shared" ref="EG15" si="1386">EF15/EF23</f>
        <v>-0.91</v>
      </c>
      <c r="EH15" s="89">
        <f t="shared" ref="EH15" si="1387">RANK(EG15,EG4:EG22,0)</f>
        <v>16</v>
      </c>
      <c r="EI15" s="103">
        <f t="shared" si="92"/>
        <v>-4.07</v>
      </c>
      <c r="EJ15" s="103">
        <f t="shared" ref="EJ15:EK15" si="1388">EI15-EI23</f>
        <v>0.66</v>
      </c>
      <c r="EK15" s="104">
        <f t="shared" si="1388"/>
        <v>-9.19</v>
      </c>
      <c r="EL15" s="105">
        <f t="shared" ref="EL15" si="1389">RANK(EK15,EK4:EK22,0)</f>
        <v>9</v>
      </c>
      <c r="EM15" s="102">
        <f t="shared" si="95"/>
        <v>-18.86</v>
      </c>
      <c r="EN15" s="105">
        <f t="shared" ref="EN15" si="1390">RANK(EM15,EM4:EM22,0)</f>
        <v>12</v>
      </c>
      <c r="EO15" s="92">
        <v>9.16</v>
      </c>
      <c r="EP15" s="90">
        <v>10.16</v>
      </c>
      <c r="EQ15" s="87">
        <f t="shared" ref="EQ15" si="1391">EP15-EP23</f>
        <v>-0.94</v>
      </c>
      <c r="ER15" s="88">
        <f t="shared" ref="ER15" si="1392">EQ15/EQ23</f>
        <v>-0.12</v>
      </c>
      <c r="ES15" s="89">
        <f t="shared" ref="ES15" si="1393">RANK(ER15,ER4:ER22,0)</f>
        <v>7</v>
      </c>
      <c r="ET15" s="103">
        <f t="shared" si="100"/>
        <v>1</v>
      </c>
      <c r="EU15" s="103">
        <f t="shared" ref="EU15:EV15" si="1394">ET15-ET23</f>
        <v>0.28999999999999998</v>
      </c>
      <c r="EV15" s="104">
        <f t="shared" si="1394"/>
        <v>-1.65</v>
      </c>
      <c r="EW15" s="105">
        <f t="shared" ref="EW15" si="1395">RANK(EV15,EV4:EV22,0)</f>
        <v>9</v>
      </c>
      <c r="EX15" s="102">
        <f t="shared" si="103"/>
        <v>10.92</v>
      </c>
      <c r="EY15" s="105">
        <f t="shared" ref="EY15" si="1396">RANK(EX15,EX4:EX22,0)</f>
        <v>12</v>
      </c>
      <c r="EZ15" s="92">
        <v>2.04</v>
      </c>
      <c r="FA15" s="90">
        <v>2.0299999999999998</v>
      </c>
      <c r="FB15" s="87">
        <f t="shared" ref="FB15" si="1397">FA15-FA23</f>
        <v>1.47</v>
      </c>
      <c r="FC15" s="88">
        <f t="shared" ref="FC15" si="1398">FB15/FB23</f>
        <v>1.34</v>
      </c>
      <c r="FD15" s="89">
        <f t="shared" ref="FD15" si="1399">RANK(FC15,FC4:FC22,0)</f>
        <v>2</v>
      </c>
      <c r="FE15" s="103">
        <f t="shared" si="108"/>
        <v>-0.01</v>
      </c>
      <c r="FF15" s="103">
        <f t="shared" ref="FF15:FG15" si="1400">FE15-FE23</f>
        <v>0.32</v>
      </c>
      <c r="FG15" s="104">
        <f t="shared" si="1400"/>
        <v>-1.1200000000000001</v>
      </c>
      <c r="FH15" s="105">
        <f t="shared" ref="FH15" si="1401">RANK(FG15,FG4:FG22,0)</f>
        <v>17</v>
      </c>
      <c r="FI15" s="102">
        <f t="shared" si="111"/>
        <v>-0.49</v>
      </c>
      <c r="FJ15" s="105">
        <f t="shared" ref="FJ15" si="1402">RANK(FI15,FI4:FI22,0)</f>
        <v>17</v>
      </c>
      <c r="FK15" s="92">
        <v>4973.5200000000004</v>
      </c>
      <c r="FL15" s="90">
        <v>5813.01</v>
      </c>
      <c r="FM15" s="87">
        <f t="shared" ref="FM15" si="1403">FL15-FL23</f>
        <v>-9237.0499999999993</v>
      </c>
      <c r="FN15" s="88">
        <f t="shared" ref="FN15" si="1404">FM15/FM23</f>
        <v>-0.49</v>
      </c>
      <c r="FO15" s="89">
        <f t="shared" ref="FO15" si="1405">RANK(FN15,FN4:FN22,0)</f>
        <v>12</v>
      </c>
      <c r="FP15" s="103">
        <f t="shared" si="116"/>
        <v>839.49</v>
      </c>
      <c r="FQ15" s="103">
        <f t="shared" ref="FQ15:FR15" si="1406">FP15-FP23</f>
        <v>968.14</v>
      </c>
      <c r="FR15" s="104">
        <f t="shared" si="1406"/>
        <v>-2546</v>
      </c>
      <c r="FS15" s="105">
        <f t="shared" ref="FS15" si="1407">RANK(FR15,FR4:FR22,0)</f>
        <v>7</v>
      </c>
      <c r="FT15" s="102">
        <f t="shared" si="119"/>
        <v>16.88</v>
      </c>
      <c r="FU15" s="105">
        <f t="shared" ref="FU15" si="1408">RANK(FT15,FT4:FT22,0)</f>
        <v>6</v>
      </c>
      <c r="FV15" s="92">
        <v>2</v>
      </c>
      <c r="FW15" s="90">
        <v>0</v>
      </c>
      <c r="FX15" s="87">
        <f t="shared" ref="FX15" si="1409">FW15-FW23</f>
        <v>-3.58</v>
      </c>
      <c r="FY15" s="88">
        <f t="shared" ref="FY15" si="1410">FX15/FX23</f>
        <v>-1.17</v>
      </c>
      <c r="FZ15" s="89">
        <f t="shared" ref="FZ15" si="1411">RANK(FY15,FY4:FY22,0)</f>
        <v>15</v>
      </c>
      <c r="GA15" s="103">
        <f t="shared" si="124"/>
        <v>-2</v>
      </c>
      <c r="GB15" s="103">
        <f t="shared" ref="GB15:GC15" si="1412">GA15-GA23</f>
        <v>-0.79</v>
      </c>
      <c r="GC15" s="104">
        <f t="shared" si="1412"/>
        <v>-3.72</v>
      </c>
      <c r="GD15" s="105">
        <f t="shared" ref="GD15" si="1413">RANK(GC15,GC4:GC22,0)</f>
        <v>13</v>
      </c>
      <c r="GE15" s="102">
        <f t="shared" si="127"/>
        <v>-100</v>
      </c>
      <c r="GF15" s="105">
        <f t="shared" ref="GF15" si="1414">RANK(GE15,GE4:GE22,0)</f>
        <v>15</v>
      </c>
      <c r="GG15" s="92">
        <v>242000</v>
      </c>
      <c r="GH15" s="90">
        <v>0</v>
      </c>
      <c r="GI15" s="87">
        <f t="shared" ref="GI15" si="1415">GH15-GH23</f>
        <v>-1681171.05</v>
      </c>
      <c r="GJ15" s="88">
        <f t="shared" ref="GJ15" si="1416">GI15/GI23</f>
        <v>-0.68</v>
      </c>
      <c r="GK15" s="89">
        <f t="shared" ref="GK15" si="1417">RANK(GJ15,GJ4:GJ22,0)</f>
        <v>15</v>
      </c>
      <c r="GL15" s="103">
        <f t="shared" si="132"/>
        <v>-242000</v>
      </c>
      <c r="GM15" s="103">
        <f t="shared" ref="GM15:GN15" si="1418">GL15-GL23</f>
        <v>133850.95000000001</v>
      </c>
      <c r="GN15" s="104">
        <f t="shared" si="1418"/>
        <v>-2465268.29</v>
      </c>
      <c r="GO15" s="105">
        <f t="shared" ref="GO15" si="1419">RANK(GN15,GN4:GN22,0)</f>
        <v>13</v>
      </c>
      <c r="GP15" s="102">
        <f t="shared" si="135"/>
        <v>-100</v>
      </c>
      <c r="GQ15" s="105">
        <f t="shared" ref="GQ15" si="1420">RANK(GP15,GP4:GP22,0)</f>
        <v>15</v>
      </c>
      <c r="GR15" s="129">
        <v>5</v>
      </c>
      <c r="GS15" s="130">
        <v>0</v>
      </c>
      <c r="GT15" s="123">
        <f t="shared" ref="GT15" si="1421">GS15-GS23</f>
        <v>-6.05</v>
      </c>
      <c r="GU15" s="124">
        <f t="shared" ref="GU15" si="1422">GT15/GT23</f>
        <v>-1.28</v>
      </c>
      <c r="GV15" s="125">
        <f>RANK(GU15,GU4:GU22,1)</f>
        <v>1</v>
      </c>
      <c r="GW15" s="126">
        <f t="shared" si="139"/>
        <v>-5</v>
      </c>
      <c r="GX15" s="126">
        <f t="shared" ref="GX15:GY15" si="1423">GW15-GW23</f>
        <v>-4.68</v>
      </c>
      <c r="GY15" s="127">
        <f t="shared" si="1423"/>
        <v>-9.35</v>
      </c>
      <c r="GZ15" s="128">
        <f>RANK(GY15,GY4:GY22,1)</f>
        <v>2</v>
      </c>
      <c r="HA15" s="120">
        <f t="shared" si="141"/>
        <v>-100</v>
      </c>
      <c r="HB15" s="128">
        <f>RANK(HA15,HA4:HA22,1)</f>
        <v>1</v>
      </c>
      <c r="HC15" s="92">
        <v>58.12</v>
      </c>
      <c r="HD15" s="90">
        <v>60.49</v>
      </c>
      <c r="HE15" s="87">
        <f t="shared" ref="HE15" si="1424">HD15-HD23</f>
        <v>-13.78</v>
      </c>
      <c r="HF15" s="88">
        <f t="shared" ref="HF15" si="1425">HE15/HE23</f>
        <v>-1.06</v>
      </c>
      <c r="HG15" s="89">
        <f t="shared" ref="HG15" si="1426">RANK(HF15,HF4:HF22,0)</f>
        <v>16</v>
      </c>
      <c r="HH15" s="103">
        <f t="shared" si="144"/>
        <v>2.37</v>
      </c>
      <c r="HI15" s="103">
        <f t="shared" ref="HI15:HJ15" si="1427">HH15-HH23</f>
        <v>-3.85</v>
      </c>
      <c r="HJ15" s="104">
        <f t="shared" si="1427"/>
        <v>-12.43</v>
      </c>
      <c r="HK15" s="105">
        <f t="shared" ref="HK15" si="1428">RANK(HJ15,HJ4:HJ22,0)</f>
        <v>14</v>
      </c>
      <c r="HL15" s="102">
        <f t="shared" si="147"/>
        <v>4.08</v>
      </c>
      <c r="HM15" s="105">
        <f t="shared" ref="HM15" si="1429">RANK(HL15,HL4:HL22,0)</f>
        <v>13</v>
      </c>
      <c r="HN15" s="92">
        <v>71.38</v>
      </c>
      <c r="HO15" s="90">
        <v>72.22</v>
      </c>
      <c r="HP15" s="87">
        <f t="shared" ref="HP15" si="1430">HO15-HO23</f>
        <v>-5.49</v>
      </c>
      <c r="HQ15" s="88">
        <f t="shared" ref="HQ15" si="1431">HP15/HP23</f>
        <v>-0.35</v>
      </c>
      <c r="HR15" s="89">
        <f t="shared" ref="HR15" si="1432">RANK(HQ15,HQ4:HQ22,0)</f>
        <v>12</v>
      </c>
      <c r="HS15" s="103">
        <f t="shared" si="151"/>
        <v>0.84</v>
      </c>
      <c r="HT15" s="103">
        <f t="shared" ref="HT15:HU15" si="1433">HS15-HS23</f>
        <v>-4.2699999999999996</v>
      </c>
      <c r="HU15" s="104">
        <f t="shared" si="1433"/>
        <v>-10.37</v>
      </c>
      <c r="HV15" s="105">
        <f t="shared" ref="HV15" si="1434">RANK(HU15,HU4:HU22,0)</f>
        <v>15</v>
      </c>
      <c r="HW15" s="102">
        <f t="shared" si="154"/>
        <v>1.18</v>
      </c>
      <c r="HX15" s="105">
        <f t="shared" ref="HX15" si="1435">RANK(HW15,HW4:HW22,0)</f>
        <v>15</v>
      </c>
      <c r="HY15" s="158">
        <f t="shared" si="272"/>
        <v>180</v>
      </c>
      <c r="HZ15" s="159">
        <f>RANK(HY15,HY4:HY22,1)</f>
        <v>9</v>
      </c>
      <c r="IA15" s="160">
        <f t="shared" si="273"/>
        <v>181</v>
      </c>
      <c r="IB15" s="159">
        <f>RANK(IA15,IA4:IA22,1)</f>
        <v>8</v>
      </c>
      <c r="IC15" s="160">
        <f t="shared" si="274"/>
        <v>189</v>
      </c>
      <c r="ID15" s="152">
        <f>RANK(IC15,IC4:IC22,1)</f>
        <v>10</v>
      </c>
      <c r="IE15" s="159">
        <f t="shared" si="275"/>
        <v>27</v>
      </c>
      <c r="IF15" s="153">
        <f>RANK(IE15,IE4:IE22,1)</f>
        <v>9</v>
      </c>
      <c r="IG15" s="168" t="s">
        <v>31</v>
      </c>
      <c r="IH15" s="69"/>
      <c r="II15" s="69"/>
      <c r="IJ15" s="69"/>
      <c r="IK15" s="69"/>
      <c r="IL15" s="69"/>
      <c r="IM15" s="69"/>
      <c r="IN15" s="69"/>
      <c r="IO15" s="69"/>
      <c r="IP15" s="69"/>
      <c r="IQ15" s="69"/>
      <c r="IR15" s="69"/>
      <c r="IS15" s="69"/>
      <c r="IT15" s="69"/>
      <c r="IU15" s="69"/>
      <c r="IV15" s="69"/>
      <c r="IW15" s="69"/>
      <c r="IX15" s="69"/>
      <c r="IY15" s="69"/>
      <c r="IZ15" s="69"/>
      <c r="JA15" s="69"/>
      <c r="JB15" s="69"/>
      <c r="JC15" s="69"/>
      <c r="JD15" s="69"/>
      <c r="JE15" s="69"/>
      <c r="JF15" s="69"/>
      <c r="JG15" s="69"/>
      <c r="JH15" s="69"/>
      <c r="JI15" s="69"/>
      <c r="JJ15" s="69"/>
      <c r="JK15" s="69"/>
      <c r="JL15" s="69"/>
      <c r="JM15" s="69"/>
      <c r="JN15" s="69"/>
      <c r="JO15" s="69"/>
      <c r="JP15" s="69"/>
      <c r="JQ15" s="69"/>
      <c r="JR15" s="69"/>
      <c r="JS15" s="69"/>
      <c r="JT15" s="69"/>
      <c r="JU15" s="69"/>
      <c r="JV15" s="69"/>
      <c r="JW15" s="69"/>
      <c r="JX15" s="69"/>
      <c r="JY15" s="69"/>
      <c r="JZ15" s="69"/>
      <c r="KA15" s="69"/>
      <c r="KB15" s="69"/>
      <c r="KC15" s="69"/>
      <c r="KD15" s="69"/>
      <c r="KE15" s="69"/>
      <c r="KF15" s="69"/>
      <c r="KG15" s="69"/>
      <c r="KH15" s="69"/>
      <c r="KI15" s="69"/>
      <c r="KJ15" s="69"/>
      <c r="KK15" s="69"/>
      <c r="KL15" s="69"/>
      <c r="KM15" s="69"/>
      <c r="KN15" s="69"/>
      <c r="KO15" s="69"/>
      <c r="KP15" s="69"/>
      <c r="KQ15" s="69"/>
      <c r="KR15" s="69"/>
      <c r="KS15" s="69"/>
      <c r="KT15" s="69"/>
      <c r="KU15" s="69"/>
      <c r="KV15" s="69"/>
      <c r="KW15" s="69"/>
      <c r="KX15" s="69"/>
      <c r="KY15" s="69"/>
      <c r="KZ15" s="69"/>
      <c r="LA15" s="69"/>
      <c r="LB15" s="69"/>
      <c r="LC15" s="69"/>
      <c r="LD15" s="69"/>
      <c r="LE15" s="69"/>
      <c r="LF15" s="69"/>
      <c r="LG15" s="69"/>
      <c r="LH15" s="69"/>
      <c r="LI15" s="69"/>
      <c r="LJ15" s="69"/>
      <c r="LK15" s="69"/>
      <c r="LL15" s="69"/>
      <c r="LM15" s="69"/>
      <c r="LN15" s="69"/>
      <c r="LO15" s="69"/>
      <c r="LP15" s="69"/>
      <c r="LQ15" s="69"/>
      <c r="LR15" s="69"/>
      <c r="LS15" s="69"/>
      <c r="LT15" s="69"/>
      <c r="LU15" s="69"/>
      <c r="LV15" s="69"/>
      <c r="LW15" s="69"/>
      <c r="LX15" s="69"/>
      <c r="LY15" s="69"/>
      <c r="LZ15" s="69"/>
      <c r="MA15" s="69"/>
      <c r="MB15" s="69"/>
      <c r="MC15" s="69"/>
      <c r="MD15" s="69"/>
      <c r="ME15" s="69"/>
      <c r="MF15" s="69"/>
      <c r="MG15" s="69"/>
      <c r="MH15" s="69"/>
      <c r="MI15" s="69"/>
      <c r="MJ15" s="69"/>
      <c r="MK15" s="69"/>
      <c r="ML15" s="69"/>
      <c r="MM15" s="69"/>
      <c r="MN15" s="69"/>
      <c r="MO15" s="69"/>
      <c r="MP15" s="69"/>
      <c r="MQ15" s="69"/>
      <c r="MR15" s="69"/>
      <c r="MS15" s="69"/>
      <c r="MT15" s="69"/>
      <c r="MU15" s="69"/>
      <c r="MV15" s="69"/>
    </row>
    <row r="16" spans="1:360" s="84" customFormat="1" x14ac:dyDescent="0.2">
      <c r="A16" s="76" t="s">
        <v>32</v>
      </c>
      <c r="B16" s="92">
        <v>93.83</v>
      </c>
      <c r="C16" s="90">
        <v>93.94</v>
      </c>
      <c r="D16" s="87">
        <f>C16-C23</f>
        <v>5.58</v>
      </c>
      <c r="E16" s="88">
        <f>D16/D23</f>
        <v>0.73</v>
      </c>
      <c r="F16" s="89">
        <f>RANK(E16,E4:E22,0)</f>
        <v>6</v>
      </c>
      <c r="G16" s="103">
        <f t="shared" si="0"/>
        <v>0.11</v>
      </c>
      <c r="H16" s="103">
        <f>G16-G23</f>
        <v>0.01</v>
      </c>
      <c r="I16" s="104">
        <f>H16-H23</f>
        <v>-0.1</v>
      </c>
      <c r="J16" s="105">
        <f>RANK(I16,I4:I22,0)</f>
        <v>5</v>
      </c>
      <c r="K16" s="102">
        <f t="shared" si="1"/>
        <v>0.12</v>
      </c>
      <c r="L16" s="105">
        <f>RANK(K16,K4:K22,0)</f>
        <v>7</v>
      </c>
      <c r="M16" s="92">
        <v>3000</v>
      </c>
      <c r="N16" s="90">
        <v>4002</v>
      </c>
      <c r="O16" s="87">
        <f t="shared" ref="O16" si="1436">N16-N23</f>
        <v>2469.5</v>
      </c>
      <c r="P16" s="88">
        <f t="shared" ref="P16" si="1437">O16/O23</f>
        <v>2.5099999999999998</v>
      </c>
      <c r="Q16" s="89">
        <f t="shared" ref="Q16" si="1438">RANK(P16,P4:P22,0)</f>
        <v>1</v>
      </c>
      <c r="R16" s="103">
        <f t="shared" si="5"/>
        <v>1002</v>
      </c>
      <c r="S16" s="103">
        <f t="shared" ref="S16:T16" si="1439">R16-R23</f>
        <v>1368.42</v>
      </c>
      <c r="T16" s="104">
        <f t="shared" si="1439"/>
        <v>712.18</v>
      </c>
      <c r="U16" s="105">
        <f t="shared" ref="U16" si="1440">RANK(T16,T4:T22,0)</f>
        <v>1</v>
      </c>
      <c r="V16" s="102">
        <f t="shared" si="8"/>
        <v>33.4</v>
      </c>
      <c r="W16" s="105">
        <f t="shared" ref="W16" si="1441">RANK(V16,V4:V22,0)</f>
        <v>1</v>
      </c>
      <c r="X16" s="92">
        <v>25.59</v>
      </c>
      <c r="Y16" s="90">
        <v>26.97</v>
      </c>
      <c r="Z16" s="87">
        <f t="shared" ref="Z16" si="1442">Y16-Y23</f>
        <v>-0.64</v>
      </c>
      <c r="AA16" s="88">
        <f t="shared" ref="AA16" si="1443">Z16/Z23</f>
        <v>-0.15</v>
      </c>
      <c r="AB16" s="89">
        <f t="shared" ref="AB16" si="1444">RANK(AA16,AA4:AA22,0)</f>
        <v>11</v>
      </c>
      <c r="AC16" s="103">
        <f t="shared" si="13"/>
        <v>1.38</v>
      </c>
      <c r="AD16" s="103">
        <f t="shared" ref="AD16:AE16" si="1445">AC16-AC23</f>
        <v>0.1</v>
      </c>
      <c r="AE16" s="104">
        <f t="shared" si="1445"/>
        <v>-0.42</v>
      </c>
      <c r="AF16" s="105">
        <f t="shared" ref="AF16" si="1446">RANK(AE16,AE4:AE22,0)</f>
        <v>7</v>
      </c>
      <c r="AG16" s="102">
        <f t="shared" si="16"/>
        <v>5.39</v>
      </c>
      <c r="AH16" s="105">
        <f t="shared" ref="AH16" si="1447">RANK(AG16,AG4:AG22,0)</f>
        <v>8</v>
      </c>
      <c r="AI16" s="92">
        <v>100</v>
      </c>
      <c r="AJ16" s="90">
        <v>129.1</v>
      </c>
      <c r="AK16" s="87">
        <f t="shared" ref="AK16" si="1448">AJ16-AJ23</f>
        <v>11.66</v>
      </c>
      <c r="AL16" s="88">
        <f t="shared" ref="AL16" si="1449">AK16/AK23</f>
        <v>0.32</v>
      </c>
      <c r="AM16" s="89">
        <f t="shared" ref="AM16" si="1450">RANK(AL16,AL4:AL22,0)</f>
        <v>3</v>
      </c>
      <c r="AN16" s="103">
        <f t="shared" si="21"/>
        <v>29.1</v>
      </c>
      <c r="AO16" s="103">
        <f t="shared" ref="AO16:AP16" si="1451">AN16-AN23</f>
        <v>32.369999999999997</v>
      </c>
      <c r="AP16" s="104">
        <f t="shared" si="1451"/>
        <v>-19.77</v>
      </c>
      <c r="AQ16" s="105">
        <f t="shared" ref="AQ16" si="1452">RANK(AP16,AP4:AP22,0)</f>
        <v>2</v>
      </c>
      <c r="AR16" s="102">
        <f t="shared" si="24"/>
        <v>29.1</v>
      </c>
      <c r="AS16" s="105">
        <f t="shared" ref="AS16" si="1453">RANK(AR16,AR4:AR22,0)</f>
        <v>2</v>
      </c>
      <c r="AT16" s="92">
        <v>4.74</v>
      </c>
      <c r="AU16" s="90">
        <v>87.6</v>
      </c>
      <c r="AV16" s="87">
        <f t="shared" ref="AV16" si="1454">AU16-AU23</f>
        <v>67.540000000000006</v>
      </c>
      <c r="AW16" s="88">
        <f t="shared" ref="AW16" si="1455">AV16/AV23</f>
        <v>1.95</v>
      </c>
      <c r="AX16" s="89">
        <f t="shared" ref="AX16" si="1456">RANK(AW16,AW4:AW22,0)</f>
        <v>2</v>
      </c>
      <c r="AY16" s="103">
        <f t="shared" si="29"/>
        <v>82.86</v>
      </c>
      <c r="AZ16" s="103">
        <f t="shared" ref="AZ16:BA16" si="1457">AY16-AY23</f>
        <v>72.13</v>
      </c>
      <c r="BA16" s="104">
        <f t="shared" si="1457"/>
        <v>46.33</v>
      </c>
      <c r="BB16" s="105">
        <f t="shared" ref="BB16" si="1458">RANK(BA16,BA4:BA22,0)</f>
        <v>1</v>
      </c>
      <c r="BC16" s="102">
        <f t="shared" si="32"/>
        <v>1748.1</v>
      </c>
      <c r="BD16" s="105">
        <f t="shared" ref="BD16" si="1459">RANK(BC16,BC4:BC22,0)</f>
        <v>2</v>
      </c>
      <c r="BE16" s="92">
        <v>89.81</v>
      </c>
      <c r="BF16" s="90">
        <v>90.14</v>
      </c>
      <c r="BG16" s="87">
        <f t="shared" ref="BG16" si="1460">BF16-BF23</f>
        <v>1.29</v>
      </c>
      <c r="BH16" s="88">
        <f t="shared" ref="BH16" si="1461">BG16/BG23</f>
        <v>0.24</v>
      </c>
      <c r="BI16" s="89">
        <f t="shared" ref="BI16" si="1462">RANK(BH16,BH4:BH22,0)</f>
        <v>10</v>
      </c>
      <c r="BJ16" s="103">
        <f t="shared" si="37"/>
        <v>0.33</v>
      </c>
      <c r="BK16" s="103">
        <f t="shared" ref="BK16:BL16" si="1463">BJ16-BJ23</f>
        <v>1.05</v>
      </c>
      <c r="BL16" s="104">
        <f t="shared" si="1463"/>
        <v>-3.43</v>
      </c>
      <c r="BM16" s="105">
        <f t="shared" ref="BM16" si="1464">RANK(BL16,BL4:BL22,0)</f>
        <v>7</v>
      </c>
      <c r="BN16" s="102">
        <f t="shared" si="40"/>
        <v>0.37</v>
      </c>
      <c r="BO16" s="105">
        <f t="shared" ref="BO16" si="1465">RANK(BN16,BN4:BN22,0)</f>
        <v>8</v>
      </c>
      <c r="BP16" s="92">
        <v>4.3499999999999996</v>
      </c>
      <c r="BQ16" s="90">
        <v>4.33</v>
      </c>
      <c r="BR16" s="87">
        <f t="shared" ref="BR16" si="1466">BQ16-BQ23</f>
        <v>2.92</v>
      </c>
      <c r="BS16" s="88">
        <f t="shared" ref="BS16" si="1467">BR16/BR23</f>
        <v>3.44</v>
      </c>
      <c r="BT16" s="89">
        <f t="shared" ref="BT16" si="1468">RANK(BS16,BS4:BS22,0)</f>
        <v>1</v>
      </c>
      <c r="BU16" s="103">
        <f t="shared" si="45"/>
        <v>-0.02</v>
      </c>
      <c r="BV16" s="103">
        <f t="shared" ref="BV16:BW16" si="1469">BU16-BU23</f>
        <v>0.27</v>
      </c>
      <c r="BW16" s="104">
        <f t="shared" si="1469"/>
        <v>-0.84</v>
      </c>
      <c r="BX16" s="105">
        <f t="shared" ref="BX16" si="1470">RANK(BW16,BW4:BW22,0)</f>
        <v>10</v>
      </c>
      <c r="BY16" s="102">
        <f t="shared" si="48"/>
        <v>-0.46</v>
      </c>
      <c r="BZ16" s="105">
        <f t="shared" ref="BZ16" si="1471">RANK(BY16,BY4:BY22,0)</f>
        <v>6</v>
      </c>
      <c r="CA16" s="92">
        <v>99.54</v>
      </c>
      <c r="CB16" s="90">
        <v>99.36</v>
      </c>
      <c r="CC16" s="87">
        <f t="shared" ref="CC16" si="1472">CB16-CB23</f>
        <v>0.14000000000000001</v>
      </c>
      <c r="CD16" s="88">
        <f t="shared" ref="CD16" si="1473">CC16/CC23</f>
        <v>0.12</v>
      </c>
      <c r="CE16" s="89">
        <f t="shared" ref="CE16" si="1474">RANK(CD16,CD4:CD22,0)</f>
        <v>10</v>
      </c>
      <c r="CF16" s="103">
        <f t="shared" si="53"/>
        <v>-0.18</v>
      </c>
      <c r="CG16" s="103">
        <f t="shared" ref="CG16:CH16" si="1475">CF16-CF23</f>
        <v>-1.69</v>
      </c>
      <c r="CH16" s="104">
        <f t="shared" si="1475"/>
        <v>-8.75</v>
      </c>
      <c r="CI16" s="105">
        <f t="shared" ref="CI16" si="1476">RANK(CH16,CH4:CH22,0)</f>
        <v>12</v>
      </c>
      <c r="CJ16" s="102">
        <f t="shared" si="56"/>
        <v>-0.18</v>
      </c>
      <c r="CK16" s="105">
        <f t="shared" ref="CK16" si="1477">RANK(CJ16,CJ4:CJ22,0)</f>
        <v>12</v>
      </c>
      <c r="CL16" s="92">
        <v>20.59</v>
      </c>
      <c r="CM16" s="90">
        <v>21.12</v>
      </c>
      <c r="CN16" s="87">
        <f t="shared" ref="CN16" si="1478">CM16-CM23</f>
        <v>2.15</v>
      </c>
      <c r="CO16" s="88">
        <f t="shared" ref="CO16" si="1479">CN16/CN23</f>
        <v>1.1299999999999999</v>
      </c>
      <c r="CP16" s="89">
        <f t="shared" ref="CP16" si="1480">RANK(CO16,CO4:CO22,0)</f>
        <v>3</v>
      </c>
      <c r="CQ16" s="103">
        <f t="shared" si="61"/>
        <v>0.53</v>
      </c>
      <c r="CR16" s="103">
        <f t="shared" ref="CR16:CS16" si="1481">CQ16-CQ23</f>
        <v>0.52</v>
      </c>
      <c r="CS16" s="104">
        <f t="shared" si="1481"/>
        <v>-0.49</v>
      </c>
      <c r="CT16" s="105">
        <f t="shared" ref="CT16" si="1482">RANK(CS16,CS4:CS22,0)</f>
        <v>6</v>
      </c>
      <c r="CU16" s="102">
        <f t="shared" si="64"/>
        <v>2.57</v>
      </c>
      <c r="CV16" s="105">
        <f t="shared" ref="CV16" si="1483">RANK(CU16,CU4:CU22,0)</f>
        <v>6</v>
      </c>
      <c r="CW16" s="92">
        <v>24.03</v>
      </c>
      <c r="CX16" s="90">
        <v>25.23</v>
      </c>
      <c r="CY16" s="87">
        <f t="shared" ref="CY16" si="1484">CX16-CX23</f>
        <v>-5.92</v>
      </c>
      <c r="CZ16" s="88">
        <f t="shared" ref="CZ16" si="1485">CY16/CY23</f>
        <v>-0.36</v>
      </c>
      <c r="DA16" s="89">
        <f t="shared" ref="DA16" si="1486">RANK(CZ16,CZ4:CZ22,0)</f>
        <v>10</v>
      </c>
      <c r="DB16" s="103">
        <f t="shared" si="69"/>
        <v>1.2</v>
      </c>
      <c r="DC16" s="103">
        <f t="shared" ref="DC16:DD16" si="1487">DB16-DB23</f>
        <v>1.06</v>
      </c>
      <c r="DD16" s="104">
        <f t="shared" si="1487"/>
        <v>-0.61</v>
      </c>
      <c r="DE16" s="105">
        <f t="shared" ref="DE16" si="1488">RANK(DD16,DD4:DD22,0)</f>
        <v>6</v>
      </c>
      <c r="DF16" s="102">
        <f t="shared" si="72"/>
        <v>4.99</v>
      </c>
      <c r="DG16" s="105">
        <f t="shared" ref="DG16" si="1489">RANK(DF16,DF4:DF22,0)</f>
        <v>3</v>
      </c>
      <c r="DH16" s="92">
        <v>75.959999999999994</v>
      </c>
      <c r="DI16" s="90">
        <v>83.58</v>
      </c>
      <c r="DJ16" s="87">
        <f t="shared" ref="DJ16" si="1490">DI16-DI23</f>
        <v>3.3</v>
      </c>
      <c r="DK16" s="88">
        <f t="shared" ref="DK16" si="1491">DJ16/DJ23</f>
        <v>0.2</v>
      </c>
      <c r="DL16" s="89">
        <f t="shared" ref="DL16" si="1492">RANK(DK16,DK4:DK22,0)</f>
        <v>9</v>
      </c>
      <c r="DM16" s="103">
        <f t="shared" si="77"/>
        <v>7.62</v>
      </c>
      <c r="DN16" s="103">
        <f t="shared" ref="DN16:DO16" si="1493">DM16-DM23</f>
        <v>7.73</v>
      </c>
      <c r="DO16" s="104">
        <f t="shared" si="1493"/>
        <v>4.91</v>
      </c>
      <c r="DP16" s="105">
        <f t="shared" ref="DP16" si="1494">RANK(DO16,DO4:DO22,0)</f>
        <v>1</v>
      </c>
      <c r="DQ16" s="102">
        <f t="shared" si="80"/>
        <v>10.029999999999999</v>
      </c>
      <c r="DR16" s="105">
        <f t="shared" ref="DR16" si="1495">RANK(DQ16,DQ4:DQ22,0)</f>
        <v>1</v>
      </c>
      <c r="DS16" s="92">
        <v>0</v>
      </c>
      <c r="DT16" s="90">
        <v>0</v>
      </c>
      <c r="DU16" s="87">
        <f t="shared" ref="DU16" si="1496">DT16-DT23</f>
        <v>0</v>
      </c>
      <c r="DV16" s="88">
        <f>IF(DU23=0,0,DU16/DU23)</f>
        <v>0</v>
      </c>
      <c r="DW16" s="89">
        <f t="shared" ref="DW16" si="1497">RANK(DV16,DV4:DV22,0)</f>
        <v>1</v>
      </c>
      <c r="DX16" s="103">
        <f t="shared" si="84"/>
        <v>0</v>
      </c>
      <c r="DY16" s="103">
        <f t="shared" ref="DY16:DZ16" si="1498">DX16-DX23</f>
        <v>0</v>
      </c>
      <c r="DZ16" s="104">
        <f t="shared" si="1498"/>
        <v>0</v>
      </c>
      <c r="EA16" s="105">
        <f t="shared" ref="EA16" si="1499">RANK(DZ16,DZ4:DZ22,0)</f>
        <v>1</v>
      </c>
      <c r="EB16" s="102">
        <f t="shared" si="87"/>
        <v>0</v>
      </c>
      <c r="EC16" s="105">
        <f t="shared" ref="EC16" si="1500">RANK(EB16,EB4:EB22,0)</f>
        <v>1</v>
      </c>
      <c r="ED16" s="92">
        <v>35.78</v>
      </c>
      <c r="EE16" s="90">
        <v>29.81</v>
      </c>
      <c r="EF16" s="87">
        <f t="shared" ref="EF16" si="1501">EE16-EE23</f>
        <v>-6.37</v>
      </c>
      <c r="EG16" s="88">
        <f t="shared" ref="EG16" si="1502">EF16/EF23</f>
        <v>-0.31</v>
      </c>
      <c r="EH16" s="89">
        <f t="shared" ref="EH16" si="1503">RANK(EG16,EG4:EG22,0)</f>
        <v>10</v>
      </c>
      <c r="EI16" s="103">
        <f t="shared" si="92"/>
        <v>-5.97</v>
      </c>
      <c r="EJ16" s="103">
        <f t="shared" ref="EJ16:EK16" si="1504">EI16-EI23</f>
        <v>-1.24</v>
      </c>
      <c r="EK16" s="104">
        <f t="shared" si="1504"/>
        <v>-11.09</v>
      </c>
      <c r="EL16" s="105">
        <f t="shared" ref="EL16" si="1505">RANK(EK16,EK4:EK22,0)</f>
        <v>14</v>
      </c>
      <c r="EM16" s="102">
        <f t="shared" si="95"/>
        <v>-16.690000000000001</v>
      </c>
      <c r="EN16" s="105">
        <f t="shared" ref="EN16" si="1506">RANK(EM16,EM4:EM22,0)</f>
        <v>10</v>
      </c>
      <c r="EO16" s="92">
        <v>2.79</v>
      </c>
      <c r="EP16" s="90">
        <v>3.48</v>
      </c>
      <c r="EQ16" s="87">
        <f t="shared" ref="EQ16" si="1507">EP16-EP23</f>
        <v>-7.62</v>
      </c>
      <c r="ER16" s="88">
        <f t="shared" ref="ER16" si="1508">EQ16/EQ23</f>
        <v>-0.95</v>
      </c>
      <c r="ES16" s="89">
        <f t="shared" ref="ES16" si="1509">RANK(ER16,ER4:ER22,0)</f>
        <v>19</v>
      </c>
      <c r="ET16" s="103">
        <f t="shared" si="100"/>
        <v>0.69</v>
      </c>
      <c r="EU16" s="103">
        <f t="shared" ref="EU16:EV16" si="1510">ET16-ET23</f>
        <v>-0.02</v>
      </c>
      <c r="EV16" s="104">
        <f t="shared" si="1510"/>
        <v>-1.96</v>
      </c>
      <c r="EW16" s="105">
        <f t="shared" ref="EW16" si="1511">RANK(EV16,EV4:EV22,0)</f>
        <v>13</v>
      </c>
      <c r="EX16" s="102">
        <f t="shared" si="103"/>
        <v>24.73</v>
      </c>
      <c r="EY16" s="105">
        <f t="shared" ref="EY16" si="1512">RANK(EX16,EX4:EX22,0)</f>
        <v>6</v>
      </c>
      <c r="EZ16" s="92">
        <v>0.7</v>
      </c>
      <c r="FA16" s="90">
        <v>1.39</v>
      </c>
      <c r="FB16" s="87">
        <f t="shared" ref="FB16" si="1513">FA16-FA23</f>
        <v>0.83</v>
      </c>
      <c r="FC16" s="88">
        <f t="shared" ref="FC16" si="1514">FB16/FB23</f>
        <v>0.75</v>
      </c>
      <c r="FD16" s="89">
        <f t="shared" ref="FD16" si="1515">RANK(FC16,FC4:FC22,0)</f>
        <v>4</v>
      </c>
      <c r="FE16" s="103">
        <f t="shared" si="108"/>
        <v>0.69</v>
      </c>
      <c r="FF16" s="103">
        <f t="shared" ref="FF16:FG16" si="1516">FE16-FE23</f>
        <v>1.02</v>
      </c>
      <c r="FG16" s="104">
        <f t="shared" si="1516"/>
        <v>-0.42</v>
      </c>
      <c r="FH16" s="105">
        <f t="shared" ref="FH16" si="1517">RANK(FG16,FG4:FG22,0)</f>
        <v>2</v>
      </c>
      <c r="FI16" s="102">
        <f t="shared" si="111"/>
        <v>98.57</v>
      </c>
      <c r="FJ16" s="105">
        <f t="shared" ref="FJ16" si="1518">RANK(FI16,FI4:FI22,0)</f>
        <v>1</v>
      </c>
      <c r="FK16" s="92">
        <v>1045.3</v>
      </c>
      <c r="FL16" s="90">
        <v>1268.6199999999999</v>
      </c>
      <c r="FM16" s="87">
        <f t="shared" ref="FM16" si="1519">FL16-FL23</f>
        <v>-13781.44</v>
      </c>
      <c r="FN16" s="88">
        <f t="shared" ref="FN16" si="1520">FM16/FM23</f>
        <v>-0.73</v>
      </c>
      <c r="FO16" s="89">
        <f t="shared" ref="FO16" si="1521">RANK(FN16,FN4:FN22,0)</f>
        <v>19</v>
      </c>
      <c r="FP16" s="103">
        <f t="shared" si="116"/>
        <v>223.32</v>
      </c>
      <c r="FQ16" s="103">
        <f t="shared" ref="FQ16:FR16" si="1522">FP16-FP23</f>
        <v>351.97</v>
      </c>
      <c r="FR16" s="104">
        <f t="shared" si="1522"/>
        <v>-3162.17</v>
      </c>
      <c r="FS16" s="105">
        <f t="shared" ref="FS16" si="1523">RANK(FR16,FR4:FR22,0)</f>
        <v>11</v>
      </c>
      <c r="FT16" s="102">
        <f t="shared" si="119"/>
        <v>21.36</v>
      </c>
      <c r="FU16" s="105">
        <f t="shared" ref="FU16" si="1524">RANK(FT16,FT4:FT22,0)</f>
        <v>3</v>
      </c>
      <c r="FV16" s="92">
        <v>5</v>
      </c>
      <c r="FW16" s="90">
        <v>4</v>
      </c>
      <c r="FX16" s="87">
        <f t="shared" ref="FX16" si="1525">FW16-FW23</f>
        <v>0.42</v>
      </c>
      <c r="FY16" s="88">
        <f t="shared" ref="FY16" si="1526">FX16/FX23</f>
        <v>0.14000000000000001</v>
      </c>
      <c r="FZ16" s="89">
        <f t="shared" ref="FZ16" si="1527">RANK(FY16,FY4:FY22,0)</f>
        <v>9</v>
      </c>
      <c r="GA16" s="103">
        <f t="shared" si="124"/>
        <v>-1</v>
      </c>
      <c r="GB16" s="103">
        <f t="shared" ref="GB16:GC16" si="1528">GA16-GA23</f>
        <v>0.21</v>
      </c>
      <c r="GC16" s="104">
        <f t="shared" si="1528"/>
        <v>-2.72</v>
      </c>
      <c r="GD16" s="105">
        <f t="shared" ref="GD16" si="1529">RANK(GC16,GC4:GC22,0)</f>
        <v>9</v>
      </c>
      <c r="GE16" s="102">
        <f t="shared" si="127"/>
        <v>-20</v>
      </c>
      <c r="GF16" s="105">
        <f t="shared" ref="GF16" si="1530">RANK(GE16,GE4:GE22,0)</f>
        <v>10</v>
      </c>
      <c r="GG16" s="92">
        <v>550000</v>
      </c>
      <c r="GH16" s="90">
        <v>540000</v>
      </c>
      <c r="GI16" s="87">
        <f t="shared" ref="GI16" si="1531">GH16-GH23</f>
        <v>-1141171.05</v>
      </c>
      <c r="GJ16" s="88">
        <f t="shared" ref="GJ16" si="1532">GI16/GI23</f>
        <v>-0.46</v>
      </c>
      <c r="GK16" s="89">
        <f t="shared" ref="GK16" si="1533">RANK(GJ16,GJ4:GJ22,0)</f>
        <v>9</v>
      </c>
      <c r="GL16" s="103">
        <f t="shared" si="132"/>
        <v>-10000</v>
      </c>
      <c r="GM16" s="103">
        <f t="shared" ref="GM16:GN16" si="1534">GL16-GL23</f>
        <v>365850.95</v>
      </c>
      <c r="GN16" s="104">
        <f t="shared" si="1534"/>
        <v>-2233268.29</v>
      </c>
      <c r="GO16" s="105">
        <f t="shared" ref="GO16" si="1535">RANK(GN16,GN4:GN22,0)</f>
        <v>8</v>
      </c>
      <c r="GP16" s="102">
        <f t="shared" si="135"/>
        <v>-1.82</v>
      </c>
      <c r="GQ16" s="105">
        <f t="shared" ref="GQ16" si="1536">RANK(GP16,GP4:GP22,0)</f>
        <v>8</v>
      </c>
      <c r="GR16" s="129">
        <v>23</v>
      </c>
      <c r="GS16" s="130">
        <v>11</v>
      </c>
      <c r="GT16" s="123">
        <f t="shared" ref="GT16" si="1537">GS16-GS23</f>
        <v>4.95</v>
      </c>
      <c r="GU16" s="124">
        <f t="shared" ref="GU16" si="1538">GT16/GT23</f>
        <v>1.05</v>
      </c>
      <c r="GV16" s="125">
        <f>RANK(GU16,GU4:GU22,1)</f>
        <v>17</v>
      </c>
      <c r="GW16" s="126">
        <f t="shared" si="139"/>
        <v>-12</v>
      </c>
      <c r="GX16" s="126">
        <f t="shared" ref="GX16:GY16" si="1539">GW16-GW23</f>
        <v>-11.68</v>
      </c>
      <c r="GY16" s="127">
        <f t="shared" si="1539"/>
        <v>-16.350000000000001</v>
      </c>
      <c r="GZ16" s="128">
        <f>RANK(GY16,GY4:GY22,1)</f>
        <v>1</v>
      </c>
      <c r="HA16" s="120">
        <f t="shared" si="141"/>
        <v>-52.17</v>
      </c>
      <c r="HB16" s="128">
        <f>RANK(HA16,HA4:HA22,1)</f>
        <v>5</v>
      </c>
      <c r="HC16" s="92">
        <v>78.400000000000006</v>
      </c>
      <c r="HD16" s="90">
        <v>85.45</v>
      </c>
      <c r="HE16" s="87">
        <f t="shared" ref="HE16" si="1540">HD16-HD23</f>
        <v>11.18</v>
      </c>
      <c r="HF16" s="88">
        <f t="shared" ref="HF16" si="1541">HE16/HE23</f>
        <v>0.86</v>
      </c>
      <c r="HG16" s="89">
        <f t="shared" ref="HG16" si="1542">RANK(HF16,HF4:HF22,0)</f>
        <v>5</v>
      </c>
      <c r="HH16" s="103">
        <f t="shared" si="144"/>
        <v>7.05</v>
      </c>
      <c r="HI16" s="103">
        <f t="shared" ref="HI16:HJ16" si="1543">HH16-HH23</f>
        <v>0.83</v>
      </c>
      <c r="HJ16" s="104">
        <f t="shared" si="1543"/>
        <v>-7.75</v>
      </c>
      <c r="HK16" s="105">
        <f t="shared" ref="HK16" si="1544">RANK(HJ16,HJ4:HJ22,0)</f>
        <v>5</v>
      </c>
      <c r="HL16" s="102">
        <f t="shared" si="147"/>
        <v>8.99</v>
      </c>
      <c r="HM16" s="105">
        <f t="shared" ref="HM16" si="1545">RANK(HL16,HL4:HL22,0)</f>
        <v>7</v>
      </c>
      <c r="HN16" s="92">
        <v>97.2</v>
      </c>
      <c r="HO16" s="90">
        <v>98.03</v>
      </c>
      <c r="HP16" s="87">
        <f t="shared" ref="HP16" si="1546">HO16-HO23</f>
        <v>20.32</v>
      </c>
      <c r="HQ16" s="88">
        <f t="shared" ref="HQ16" si="1547">HP16/HP23</f>
        <v>1.31</v>
      </c>
      <c r="HR16" s="89">
        <f t="shared" ref="HR16" si="1548">RANK(HQ16,HQ4:HQ22,0)</f>
        <v>2</v>
      </c>
      <c r="HS16" s="103">
        <f t="shared" si="151"/>
        <v>0.83</v>
      </c>
      <c r="HT16" s="103">
        <f t="shared" ref="HT16:HU16" si="1549">HS16-HS23</f>
        <v>-4.28</v>
      </c>
      <c r="HU16" s="104">
        <f t="shared" si="1549"/>
        <v>-10.38</v>
      </c>
      <c r="HV16" s="105">
        <f t="shared" ref="HV16" si="1550">RANK(HU16,HU4:HU22,0)</f>
        <v>16</v>
      </c>
      <c r="HW16" s="102">
        <f t="shared" si="154"/>
        <v>0.85</v>
      </c>
      <c r="HX16" s="105">
        <f t="shared" ref="HX16" si="1551">RANK(HW16,HW4:HW22,0)</f>
        <v>16</v>
      </c>
      <c r="HY16" s="158">
        <f t="shared" si="272"/>
        <v>161</v>
      </c>
      <c r="HZ16" s="159">
        <f>RANK(HY16,HY4:HY22,1)</f>
        <v>2</v>
      </c>
      <c r="IA16" s="160">
        <f t="shared" si="273"/>
        <v>138</v>
      </c>
      <c r="IB16" s="159">
        <f>RANK(IA16,IA4:IA22,1)</f>
        <v>1</v>
      </c>
      <c r="IC16" s="160">
        <f t="shared" si="274"/>
        <v>123</v>
      </c>
      <c r="ID16" s="152">
        <f>RANK(IC16,IC4:IC22,1)</f>
        <v>1</v>
      </c>
      <c r="IE16" s="159">
        <f t="shared" si="275"/>
        <v>4</v>
      </c>
      <c r="IF16" s="153">
        <f>RANK(IE16,IE4:IE22,1)</f>
        <v>1</v>
      </c>
      <c r="IG16" s="168" t="s">
        <v>32</v>
      </c>
      <c r="IH16" s="69"/>
      <c r="II16" s="69"/>
      <c r="IJ16" s="69"/>
      <c r="IK16" s="69"/>
      <c r="IL16" s="69"/>
      <c r="IM16" s="69"/>
      <c r="IN16" s="69"/>
      <c r="IO16" s="69"/>
      <c r="IP16" s="69"/>
      <c r="IQ16" s="69"/>
      <c r="IR16" s="69"/>
      <c r="IS16" s="69"/>
      <c r="IT16" s="69"/>
      <c r="IU16" s="69"/>
      <c r="IV16" s="69"/>
      <c r="IW16" s="69"/>
      <c r="IX16" s="69"/>
      <c r="IY16" s="69"/>
      <c r="IZ16" s="69"/>
      <c r="JA16" s="69"/>
      <c r="JB16" s="69"/>
      <c r="JC16" s="69"/>
      <c r="JD16" s="69"/>
      <c r="JE16" s="69"/>
      <c r="JF16" s="69"/>
      <c r="JG16" s="69"/>
      <c r="JH16" s="69"/>
      <c r="JI16" s="69"/>
      <c r="JJ16" s="69"/>
      <c r="JK16" s="69"/>
      <c r="JL16" s="69"/>
      <c r="JM16" s="69"/>
      <c r="JN16" s="69"/>
      <c r="JO16" s="69"/>
      <c r="JP16" s="69"/>
      <c r="JQ16" s="69"/>
      <c r="JR16" s="69"/>
      <c r="JS16" s="69"/>
      <c r="JT16" s="69"/>
      <c r="JU16" s="69"/>
      <c r="JV16" s="69"/>
      <c r="JW16" s="69"/>
      <c r="JX16" s="69"/>
      <c r="JY16" s="69"/>
      <c r="JZ16" s="69"/>
      <c r="KA16" s="69"/>
      <c r="KB16" s="69"/>
      <c r="KC16" s="69"/>
      <c r="KD16" s="69"/>
      <c r="KE16" s="69"/>
      <c r="KF16" s="69"/>
      <c r="KG16" s="69"/>
      <c r="KH16" s="69"/>
      <c r="KI16" s="69"/>
      <c r="KJ16" s="69"/>
      <c r="KK16" s="69"/>
      <c r="KL16" s="69"/>
      <c r="KM16" s="69"/>
      <c r="KN16" s="69"/>
      <c r="KO16" s="69"/>
      <c r="KP16" s="69"/>
      <c r="KQ16" s="69"/>
      <c r="KR16" s="69"/>
      <c r="KS16" s="69"/>
      <c r="KT16" s="69"/>
      <c r="KU16" s="69"/>
      <c r="KV16" s="69"/>
      <c r="KW16" s="69"/>
      <c r="KX16" s="69"/>
      <c r="KY16" s="69"/>
      <c r="KZ16" s="69"/>
      <c r="LA16" s="69"/>
      <c r="LB16" s="69"/>
      <c r="LC16" s="69"/>
      <c r="LD16" s="69"/>
      <c r="LE16" s="69"/>
      <c r="LF16" s="69"/>
      <c r="LG16" s="69"/>
      <c r="LH16" s="69"/>
      <c r="LI16" s="69"/>
      <c r="LJ16" s="69"/>
      <c r="LK16" s="69"/>
      <c r="LL16" s="69"/>
      <c r="LM16" s="69"/>
      <c r="LN16" s="69"/>
      <c r="LO16" s="69"/>
      <c r="LP16" s="69"/>
      <c r="LQ16" s="69"/>
      <c r="LR16" s="69"/>
      <c r="LS16" s="69"/>
      <c r="LT16" s="69"/>
      <c r="LU16" s="69"/>
      <c r="LV16" s="69"/>
      <c r="LW16" s="69"/>
      <c r="LX16" s="69"/>
      <c r="LY16" s="69"/>
      <c r="LZ16" s="69"/>
      <c r="MA16" s="69"/>
      <c r="MB16" s="69"/>
      <c r="MC16" s="69"/>
      <c r="MD16" s="69"/>
      <c r="ME16" s="69"/>
      <c r="MF16" s="69"/>
      <c r="MG16" s="69"/>
      <c r="MH16" s="69"/>
      <c r="MI16" s="69"/>
      <c r="MJ16" s="69"/>
      <c r="MK16" s="69"/>
      <c r="ML16" s="69"/>
      <c r="MM16" s="69"/>
      <c r="MN16" s="69"/>
      <c r="MO16" s="69"/>
      <c r="MP16" s="69"/>
      <c r="MQ16" s="69"/>
      <c r="MR16" s="69"/>
      <c r="MS16" s="69"/>
      <c r="MT16" s="69"/>
      <c r="MU16" s="69"/>
      <c r="MV16" s="69"/>
    </row>
    <row r="17" spans="1:361" s="84" customFormat="1" ht="10.5" customHeight="1" x14ac:dyDescent="0.2">
      <c r="A17" s="76" t="s">
        <v>33</v>
      </c>
      <c r="B17" s="92">
        <v>98.22</v>
      </c>
      <c r="C17" s="90">
        <v>98.22</v>
      </c>
      <c r="D17" s="87">
        <f>C17-C23</f>
        <v>9.86</v>
      </c>
      <c r="E17" s="88">
        <f>D17/D23</f>
        <v>1.29</v>
      </c>
      <c r="F17" s="89">
        <f>RANK(E17,E4:E22,0)</f>
        <v>4</v>
      </c>
      <c r="G17" s="103">
        <f t="shared" si="0"/>
        <v>0</v>
      </c>
      <c r="H17" s="103">
        <f>G17-G23</f>
        <v>-0.1</v>
      </c>
      <c r="I17" s="104">
        <f>H17-H23</f>
        <v>-0.21</v>
      </c>
      <c r="J17" s="105">
        <f>RANK(I17,I4:I22,0)</f>
        <v>13</v>
      </c>
      <c r="K17" s="102">
        <f t="shared" si="1"/>
        <v>0</v>
      </c>
      <c r="L17" s="105">
        <f>RANK(K17,K4:K22,0)</f>
        <v>13</v>
      </c>
      <c r="M17" s="92">
        <v>4400</v>
      </c>
      <c r="N17" s="90">
        <v>2456</v>
      </c>
      <c r="O17" s="87">
        <f t="shared" ref="O17" si="1552">N17-N23</f>
        <v>923.5</v>
      </c>
      <c r="P17" s="88">
        <f t="shared" ref="P17" si="1553">O17/O23</f>
        <v>0.94</v>
      </c>
      <c r="Q17" s="89">
        <f t="shared" ref="Q17" si="1554">RANK(P17,P4:P22,0)</f>
        <v>4</v>
      </c>
      <c r="R17" s="103">
        <f t="shared" si="5"/>
        <v>-1944</v>
      </c>
      <c r="S17" s="103">
        <f t="shared" ref="S17:T17" si="1555">R17-R23</f>
        <v>-1577.58</v>
      </c>
      <c r="T17" s="104">
        <f t="shared" si="1555"/>
        <v>-2233.8200000000002</v>
      </c>
      <c r="U17" s="105">
        <f t="shared" ref="U17" si="1556">RANK(T17,T4:T22,0)</f>
        <v>19</v>
      </c>
      <c r="V17" s="102">
        <f t="shared" si="8"/>
        <v>-44.18</v>
      </c>
      <c r="W17" s="105">
        <f t="shared" ref="W17" si="1557">RANK(V17,V4:V22,0)</f>
        <v>17</v>
      </c>
      <c r="X17" s="92">
        <v>35.5</v>
      </c>
      <c r="Y17" s="90">
        <v>38.200000000000003</v>
      </c>
      <c r="Z17" s="87">
        <f t="shared" ref="Z17" si="1558">Y17-Y23</f>
        <v>10.59</v>
      </c>
      <c r="AA17" s="88">
        <f t="shared" ref="AA17" si="1559">Z17/Z23</f>
        <v>2.54</v>
      </c>
      <c r="AB17" s="89">
        <f t="shared" ref="AB17" si="1560">RANK(AA17,AA4:AA22,0)</f>
        <v>1</v>
      </c>
      <c r="AC17" s="103">
        <f t="shared" si="13"/>
        <v>2.7</v>
      </c>
      <c r="AD17" s="103">
        <f t="shared" ref="AD17:AE17" si="1561">AC17-AC23</f>
        <v>1.42</v>
      </c>
      <c r="AE17" s="104">
        <f t="shared" si="1561"/>
        <v>0.9</v>
      </c>
      <c r="AF17" s="105">
        <f t="shared" ref="AF17" si="1562">RANK(AE17,AE4:AE22,0)</f>
        <v>1</v>
      </c>
      <c r="AG17" s="102">
        <f t="shared" si="16"/>
        <v>7.61</v>
      </c>
      <c r="AH17" s="105">
        <f t="shared" ref="AH17" si="1563">RANK(AG17,AG4:AG22,0)</f>
        <v>2</v>
      </c>
      <c r="AI17" s="92">
        <v>100</v>
      </c>
      <c r="AJ17" s="90">
        <v>102.33</v>
      </c>
      <c r="AK17" s="87">
        <f t="shared" ref="AK17" si="1564">AJ17-AJ23</f>
        <v>-15.11</v>
      </c>
      <c r="AL17" s="88">
        <f t="shared" ref="AL17" si="1565">AK17/AK23</f>
        <v>-0.41</v>
      </c>
      <c r="AM17" s="89">
        <f t="shared" ref="AM17" si="1566">RANK(AL17,AL4:AL22,0)</f>
        <v>13</v>
      </c>
      <c r="AN17" s="103">
        <f t="shared" si="21"/>
        <v>2.33</v>
      </c>
      <c r="AO17" s="103">
        <f t="shared" ref="AO17:AP17" si="1567">AN17-AN23</f>
        <v>5.6</v>
      </c>
      <c r="AP17" s="104">
        <f t="shared" si="1567"/>
        <v>-46.54</v>
      </c>
      <c r="AQ17" s="105">
        <f t="shared" ref="AQ17" si="1568">RANK(AP17,AP4:AP22,0)</f>
        <v>10</v>
      </c>
      <c r="AR17" s="102">
        <f t="shared" si="24"/>
        <v>2.33</v>
      </c>
      <c r="AS17" s="105">
        <f t="shared" ref="AS17" si="1569">RANK(AR17,AR4:AR22,0)</f>
        <v>10</v>
      </c>
      <c r="AT17" s="92">
        <v>0</v>
      </c>
      <c r="AU17" s="90">
        <v>0</v>
      </c>
      <c r="AV17" s="87">
        <f t="shared" ref="AV17" si="1570">AU17-AU23</f>
        <v>-20.059999999999999</v>
      </c>
      <c r="AW17" s="88">
        <f t="shared" ref="AW17" si="1571">AV17/AV23</f>
        <v>-0.57999999999999996</v>
      </c>
      <c r="AX17" s="89">
        <f t="shared" ref="AX17" si="1572">RANK(AW17,AW4:AW22,0)</f>
        <v>7</v>
      </c>
      <c r="AY17" s="103">
        <f t="shared" si="29"/>
        <v>0</v>
      </c>
      <c r="AZ17" s="103">
        <f t="shared" ref="AZ17:BA17" si="1573">AY17-AY23</f>
        <v>-10.73</v>
      </c>
      <c r="BA17" s="104">
        <f t="shared" si="1573"/>
        <v>-36.53</v>
      </c>
      <c r="BB17" s="105">
        <f t="shared" ref="BB17" si="1574">RANK(BA17,BA4:BA22,0)</f>
        <v>6</v>
      </c>
      <c r="BC17" s="102">
        <f t="shared" si="32"/>
        <v>0</v>
      </c>
      <c r="BD17" s="105">
        <f t="shared" ref="BD17" si="1575">RANK(BC17,BC4:BC22,0)</f>
        <v>6</v>
      </c>
      <c r="BE17" s="92">
        <v>98.9</v>
      </c>
      <c r="BF17" s="90">
        <v>90.91</v>
      </c>
      <c r="BG17" s="87">
        <f t="shared" ref="BG17" si="1576">BF17-BF23</f>
        <v>2.06</v>
      </c>
      <c r="BH17" s="88">
        <f t="shared" ref="BH17" si="1577">BG17/BG23</f>
        <v>0.38</v>
      </c>
      <c r="BI17" s="89">
        <f t="shared" ref="BI17" si="1578">RANK(BH17,BH4:BH22,0)</f>
        <v>8</v>
      </c>
      <c r="BJ17" s="103">
        <f t="shared" si="37"/>
        <v>-7.99</v>
      </c>
      <c r="BK17" s="103">
        <f t="shared" ref="BK17:BL17" si="1579">BJ17-BJ23</f>
        <v>-7.27</v>
      </c>
      <c r="BL17" s="104">
        <f t="shared" si="1579"/>
        <v>-11.75</v>
      </c>
      <c r="BM17" s="105">
        <f t="shared" ref="BM17" si="1580">RANK(BL17,BL4:BL22,0)</f>
        <v>18</v>
      </c>
      <c r="BN17" s="102">
        <f t="shared" si="40"/>
        <v>-8.08</v>
      </c>
      <c r="BO17" s="105">
        <f t="shared" ref="BO17" si="1581">RANK(BN17,BN4:BN22,0)</f>
        <v>18</v>
      </c>
      <c r="BP17" s="92">
        <v>1.21</v>
      </c>
      <c r="BQ17" s="90">
        <v>1.21</v>
      </c>
      <c r="BR17" s="87">
        <f t="shared" ref="BR17" si="1582">BQ17-BQ23</f>
        <v>-0.2</v>
      </c>
      <c r="BS17" s="88">
        <f t="shared" ref="BS17" si="1583">BR17/BR23</f>
        <v>-0.24</v>
      </c>
      <c r="BT17" s="89">
        <f t="shared" ref="BT17" si="1584">RANK(BS17,BS4:BS22,0)</f>
        <v>10</v>
      </c>
      <c r="BU17" s="103">
        <f t="shared" si="45"/>
        <v>0</v>
      </c>
      <c r="BV17" s="103">
        <f t="shared" ref="BV17:BW17" si="1585">BU17-BU23</f>
        <v>0.28999999999999998</v>
      </c>
      <c r="BW17" s="104">
        <f t="shared" si="1585"/>
        <v>-0.82</v>
      </c>
      <c r="BX17" s="105">
        <f t="shared" ref="BX17" si="1586">RANK(BW17,BW4:BW22,0)</f>
        <v>1</v>
      </c>
      <c r="BY17" s="102">
        <f t="shared" si="48"/>
        <v>0</v>
      </c>
      <c r="BZ17" s="105">
        <f t="shared" ref="BZ17" si="1587">RANK(BY17,BY4:BY22,0)</f>
        <v>2</v>
      </c>
      <c r="CA17" s="92">
        <v>101.41</v>
      </c>
      <c r="CB17" s="90">
        <v>98.2</v>
      </c>
      <c r="CC17" s="87">
        <f t="shared" ref="CC17" si="1588">CB17-CB23</f>
        <v>-1.02</v>
      </c>
      <c r="CD17" s="88">
        <f t="shared" ref="CD17" si="1589">CC17/CC23</f>
        <v>-0.89</v>
      </c>
      <c r="CE17" s="89">
        <f t="shared" ref="CE17" si="1590">RANK(CD17,CD4:CD22,0)</f>
        <v>15</v>
      </c>
      <c r="CF17" s="103">
        <f t="shared" si="53"/>
        <v>-3.21</v>
      </c>
      <c r="CG17" s="103">
        <f t="shared" ref="CG17:CH17" si="1591">CF17-CF23</f>
        <v>-4.72</v>
      </c>
      <c r="CH17" s="104">
        <f t="shared" si="1591"/>
        <v>-11.78</v>
      </c>
      <c r="CI17" s="105">
        <f t="shared" ref="CI17" si="1592">RANK(CH17,CH4:CH22,0)</f>
        <v>19</v>
      </c>
      <c r="CJ17" s="102">
        <f t="shared" si="56"/>
        <v>-3.17</v>
      </c>
      <c r="CK17" s="105">
        <f t="shared" ref="CK17" si="1593">RANK(CJ17,CJ4:CJ22,0)</f>
        <v>19</v>
      </c>
      <c r="CL17" s="92">
        <v>19.16</v>
      </c>
      <c r="CM17" s="90">
        <v>19.440000000000001</v>
      </c>
      <c r="CN17" s="87">
        <f t="shared" ref="CN17" si="1594">CM17-CM23</f>
        <v>0.47</v>
      </c>
      <c r="CO17" s="88">
        <f t="shared" ref="CO17" si="1595">CN17/CN23</f>
        <v>0.25</v>
      </c>
      <c r="CP17" s="89">
        <f t="shared" ref="CP17" si="1596">RANK(CO17,CO4:CO22,0)</f>
        <v>7</v>
      </c>
      <c r="CQ17" s="103">
        <f t="shared" si="61"/>
        <v>0.28000000000000003</v>
      </c>
      <c r="CR17" s="103">
        <f t="shared" ref="CR17:CS17" si="1597">CQ17-CQ23</f>
        <v>0.27</v>
      </c>
      <c r="CS17" s="104">
        <f t="shared" si="1597"/>
        <v>-0.74</v>
      </c>
      <c r="CT17" s="105">
        <f t="shared" ref="CT17" si="1598">RANK(CS17,CS4:CS22,0)</f>
        <v>7</v>
      </c>
      <c r="CU17" s="102">
        <f t="shared" si="64"/>
        <v>1.46</v>
      </c>
      <c r="CV17" s="105">
        <f t="shared" ref="CV17" si="1599">RANK(CU17,CU4:CU22,0)</f>
        <v>7</v>
      </c>
      <c r="CW17" s="92">
        <v>26.31</v>
      </c>
      <c r="CX17" s="90">
        <v>26.73</v>
      </c>
      <c r="CY17" s="87">
        <f t="shared" ref="CY17" si="1600">CX17-CX23</f>
        <v>-4.42</v>
      </c>
      <c r="CZ17" s="88">
        <f t="shared" ref="CZ17" si="1601">CY17/CY23</f>
        <v>-0.27</v>
      </c>
      <c r="DA17" s="89">
        <f t="shared" ref="DA17" si="1602">RANK(CZ17,CZ4:CZ22,0)</f>
        <v>9</v>
      </c>
      <c r="DB17" s="103">
        <f t="shared" si="69"/>
        <v>0.42</v>
      </c>
      <c r="DC17" s="103">
        <f t="shared" ref="DC17:DD17" si="1603">DB17-DB23</f>
        <v>0.28000000000000003</v>
      </c>
      <c r="DD17" s="104">
        <f t="shared" si="1603"/>
        <v>-1.39</v>
      </c>
      <c r="DE17" s="105">
        <f t="shared" ref="DE17" si="1604">RANK(DD17,DD4:DD22,0)</f>
        <v>8</v>
      </c>
      <c r="DF17" s="102">
        <f t="shared" si="72"/>
        <v>1.6</v>
      </c>
      <c r="DG17" s="105">
        <f t="shared" ref="DG17" si="1605">RANK(DF17,DF4:DF22,0)</f>
        <v>8</v>
      </c>
      <c r="DH17" s="92">
        <v>77.09</v>
      </c>
      <c r="DI17" s="90">
        <v>75.760000000000005</v>
      </c>
      <c r="DJ17" s="87">
        <f t="shared" ref="DJ17" si="1606">DI17-DI23</f>
        <v>-4.5199999999999996</v>
      </c>
      <c r="DK17" s="88">
        <f t="shared" ref="DK17" si="1607">DJ17/DJ23</f>
        <v>-0.27</v>
      </c>
      <c r="DL17" s="89">
        <f t="shared" ref="DL17" si="1608">RANK(DK17,DK4:DK22,0)</f>
        <v>13</v>
      </c>
      <c r="DM17" s="103">
        <f t="shared" si="77"/>
        <v>-1.33</v>
      </c>
      <c r="DN17" s="103">
        <f t="shared" ref="DN17:DO17" si="1609">DM17-DM23</f>
        <v>-1.22</v>
      </c>
      <c r="DO17" s="104">
        <f t="shared" si="1609"/>
        <v>-4.04</v>
      </c>
      <c r="DP17" s="105">
        <f t="shared" ref="DP17" si="1610">RANK(DO17,DO4:DO22,0)</f>
        <v>16</v>
      </c>
      <c r="DQ17" s="102">
        <f t="shared" si="80"/>
        <v>-1.73</v>
      </c>
      <c r="DR17" s="105">
        <f t="shared" ref="DR17" si="1611">RANK(DQ17,DQ4:DQ22,0)</f>
        <v>17</v>
      </c>
      <c r="DS17" s="92">
        <v>0</v>
      </c>
      <c r="DT17" s="90">
        <v>0</v>
      </c>
      <c r="DU17" s="87">
        <f t="shared" ref="DU17" si="1612">DT17-DT23</f>
        <v>0</v>
      </c>
      <c r="DV17" s="88">
        <f>IF(DU23=0,0,DU17/DU23)</f>
        <v>0</v>
      </c>
      <c r="DW17" s="89">
        <f t="shared" ref="DW17" si="1613">RANK(DV17,DV4:DV22,0)</f>
        <v>1</v>
      </c>
      <c r="DX17" s="103">
        <f t="shared" si="84"/>
        <v>0</v>
      </c>
      <c r="DY17" s="103">
        <f t="shared" ref="DY17:DZ17" si="1614">DX17-DX23</f>
        <v>0</v>
      </c>
      <c r="DZ17" s="104">
        <f t="shared" si="1614"/>
        <v>0</v>
      </c>
      <c r="EA17" s="105">
        <f t="shared" ref="EA17" si="1615">RANK(DZ17,DZ4:DZ22,0)</f>
        <v>1</v>
      </c>
      <c r="EB17" s="102">
        <f t="shared" si="87"/>
        <v>0</v>
      </c>
      <c r="EC17" s="105">
        <f t="shared" ref="EC17" si="1616">RANK(EB17,EB4:EB22,0)</f>
        <v>1</v>
      </c>
      <c r="ED17" s="92">
        <v>18.57</v>
      </c>
      <c r="EE17" s="90">
        <v>17.71</v>
      </c>
      <c r="EF17" s="87">
        <f t="shared" ref="EF17" si="1617">EE17-EE23</f>
        <v>-18.47</v>
      </c>
      <c r="EG17" s="88">
        <f t="shared" ref="EG17" si="1618">EF17/EF23</f>
        <v>-0.9</v>
      </c>
      <c r="EH17" s="89">
        <f t="shared" ref="EH17" si="1619">RANK(EG17,EG4:EG22,0)</f>
        <v>15</v>
      </c>
      <c r="EI17" s="103">
        <f t="shared" si="92"/>
        <v>-0.86</v>
      </c>
      <c r="EJ17" s="103">
        <f t="shared" ref="EJ17:EK17" si="1620">EI17-EI23</f>
        <v>3.87</v>
      </c>
      <c r="EK17" s="104">
        <f t="shared" si="1620"/>
        <v>-5.98</v>
      </c>
      <c r="EL17" s="105">
        <f t="shared" ref="EL17" si="1621">RANK(EK17,EK4:EK22,0)</f>
        <v>5</v>
      </c>
      <c r="EM17" s="102">
        <f t="shared" si="95"/>
        <v>-4.63</v>
      </c>
      <c r="EN17" s="105">
        <f t="shared" ref="EN17" si="1622">RANK(EM17,EM4:EM22,0)</f>
        <v>5</v>
      </c>
      <c r="EO17" s="92">
        <v>4.96</v>
      </c>
      <c r="EP17" s="90">
        <v>5.95</v>
      </c>
      <c r="EQ17" s="87">
        <f t="shared" ref="EQ17" si="1623">EP17-EP23</f>
        <v>-5.15</v>
      </c>
      <c r="ER17" s="88">
        <f t="shared" ref="ER17" si="1624">EQ17/EQ23</f>
        <v>-0.64</v>
      </c>
      <c r="ES17" s="89">
        <f t="shared" ref="ES17" si="1625">RANK(ER17,ER4:ER22,0)</f>
        <v>15</v>
      </c>
      <c r="ET17" s="103">
        <f t="shared" si="100"/>
        <v>0.99</v>
      </c>
      <c r="EU17" s="103">
        <f t="shared" ref="EU17:EV17" si="1626">ET17-ET23</f>
        <v>0.28000000000000003</v>
      </c>
      <c r="EV17" s="104">
        <f t="shared" si="1626"/>
        <v>-1.66</v>
      </c>
      <c r="EW17" s="105">
        <f t="shared" ref="EW17" si="1627">RANK(EV17,EV4:EV22,0)</f>
        <v>10</v>
      </c>
      <c r="EX17" s="102">
        <f t="shared" si="103"/>
        <v>19.96</v>
      </c>
      <c r="EY17" s="105">
        <f t="shared" ref="EY17" si="1628">RANK(EX17,EX4:EX22,0)</f>
        <v>8</v>
      </c>
      <c r="EZ17" s="92">
        <v>4.41</v>
      </c>
      <c r="FA17" s="90">
        <v>0</v>
      </c>
      <c r="FB17" s="87">
        <f t="shared" ref="FB17" si="1629">FA17-FA23</f>
        <v>-0.56000000000000005</v>
      </c>
      <c r="FC17" s="88">
        <f t="shared" ref="FC17" si="1630">FB17/FB23</f>
        <v>-0.51</v>
      </c>
      <c r="FD17" s="89">
        <f t="shared" ref="FD17" si="1631">RANK(FC17,FC4:FC22,0)</f>
        <v>6</v>
      </c>
      <c r="FE17" s="103">
        <f t="shared" si="108"/>
        <v>-4.41</v>
      </c>
      <c r="FF17" s="103">
        <f t="shared" ref="FF17:FG17" si="1632">FE17-FE23</f>
        <v>-4.08</v>
      </c>
      <c r="FG17" s="104">
        <f t="shared" si="1632"/>
        <v>-5.52</v>
      </c>
      <c r="FH17" s="105">
        <f t="shared" ref="FH17" si="1633">RANK(FG17,FG4:FG22,0)</f>
        <v>19</v>
      </c>
      <c r="FI17" s="102">
        <f t="shared" si="111"/>
        <v>-100</v>
      </c>
      <c r="FJ17" s="105">
        <f t="shared" ref="FJ17" si="1634">RANK(FI17,FI4:FI22,0)</f>
        <v>19</v>
      </c>
      <c r="FK17" s="92">
        <v>9933.92</v>
      </c>
      <c r="FL17" s="90">
        <v>8484.85</v>
      </c>
      <c r="FM17" s="87">
        <f t="shared" ref="FM17" si="1635">FL17-FL23</f>
        <v>-6565.21</v>
      </c>
      <c r="FN17" s="88">
        <f t="shared" ref="FN17" si="1636">FM17/FM23</f>
        <v>-0.35</v>
      </c>
      <c r="FO17" s="89">
        <f t="shared" ref="FO17" si="1637">RANK(FN17,FN4:FN22,0)</f>
        <v>8</v>
      </c>
      <c r="FP17" s="103">
        <f t="shared" si="116"/>
        <v>-1449.07</v>
      </c>
      <c r="FQ17" s="103">
        <f t="shared" ref="FQ17:FR17" si="1638">FP17-FP23</f>
        <v>-1320.42</v>
      </c>
      <c r="FR17" s="104">
        <f t="shared" si="1638"/>
        <v>-4834.5600000000004</v>
      </c>
      <c r="FS17" s="105">
        <f t="shared" ref="FS17" si="1639">RANK(FR17,FR4:FR22,0)</f>
        <v>16</v>
      </c>
      <c r="FT17" s="102">
        <f t="shared" si="119"/>
        <v>-14.59</v>
      </c>
      <c r="FU17" s="105">
        <f t="shared" ref="FU17" si="1640">RANK(FT17,FT4:FT22,0)</f>
        <v>17</v>
      </c>
      <c r="FV17" s="92">
        <v>4</v>
      </c>
      <c r="FW17" s="90">
        <v>0</v>
      </c>
      <c r="FX17" s="87">
        <f t="shared" ref="FX17" si="1641">FW17-FW23</f>
        <v>-3.58</v>
      </c>
      <c r="FY17" s="88">
        <f t="shared" ref="FY17" si="1642">FX17/FX23</f>
        <v>-1.17</v>
      </c>
      <c r="FZ17" s="89">
        <f t="shared" ref="FZ17" si="1643">RANK(FY17,FY4:FY22,0)</f>
        <v>15</v>
      </c>
      <c r="GA17" s="103">
        <f t="shared" si="124"/>
        <v>-4</v>
      </c>
      <c r="GB17" s="103">
        <f t="shared" ref="GB17:GC17" si="1644">GA17-GA23</f>
        <v>-2.79</v>
      </c>
      <c r="GC17" s="104">
        <f t="shared" si="1644"/>
        <v>-5.72</v>
      </c>
      <c r="GD17" s="105">
        <f t="shared" ref="GD17" si="1645">RANK(GC17,GC4:GC22,0)</f>
        <v>17</v>
      </c>
      <c r="GE17" s="102">
        <f t="shared" si="127"/>
        <v>-100</v>
      </c>
      <c r="GF17" s="105">
        <f t="shared" ref="GF17" si="1646">RANK(GE17,GE4:GE22,0)</f>
        <v>15</v>
      </c>
      <c r="GG17" s="92">
        <v>1200000</v>
      </c>
      <c r="GH17" s="90">
        <v>0</v>
      </c>
      <c r="GI17" s="87">
        <f t="shared" ref="GI17" si="1647">GH17-GH23</f>
        <v>-1681171.05</v>
      </c>
      <c r="GJ17" s="88">
        <f t="shared" ref="GJ17" si="1648">GI17/GI23</f>
        <v>-0.68</v>
      </c>
      <c r="GK17" s="89">
        <f t="shared" ref="GK17" si="1649">RANK(GJ17,GJ4:GJ22,0)</f>
        <v>15</v>
      </c>
      <c r="GL17" s="103">
        <f t="shared" si="132"/>
        <v>-1200000</v>
      </c>
      <c r="GM17" s="103">
        <f t="shared" ref="GM17:GN17" si="1650">GL17-GL23</f>
        <v>-824149.05</v>
      </c>
      <c r="GN17" s="104">
        <f t="shared" si="1650"/>
        <v>-3423268.29</v>
      </c>
      <c r="GO17" s="105">
        <f t="shared" ref="GO17" si="1651">RANK(GN17,GN4:GN22,0)</f>
        <v>16</v>
      </c>
      <c r="GP17" s="102">
        <f t="shared" si="135"/>
        <v>-100</v>
      </c>
      <c r="GQ17" s="105">
        <f t="shared" ref="GQ17" si="1652">RANK(GP17,GP4:GP22,0)</f>
        <v>15</v>
      </c>
      <c r="GR17" s="129">
        <v>12</v>
      </c>
      <c r="GS17" s="130">
        <v>10</v>
      </c>
      <c r="GT17" s="123">
        <f t="shared" ref="GT17" si="1653">GS17-GS23</f>
        <v>3.95</v>
      </c>
      <c r="GU17" s="124">
        <f t="shared" ref="GU17" si="1654">GT17/GT23</f>
        <v>0.84</v>
      </c>
      <c r="GV17" s="125">
        <f>RANK(GU17,GU4:GU22,1)</f>
        <v>15</v>
      </c>
      <c r="GW17" s="126">
        <f t="shared" si="139"/>
        <v>-2</v>
      </c>
      <c r="GX17" s="126">
        <f t="shared" ref="GX17:GY17" si="1655">GW17-GW23</f>
        <v>-1.68</v>
      </c>
      <c r="GY17" s="127">
        <f t="shared" si="1655"/>
        <v>-6.35</v>
      </c>
      <c r="GZ17" s="128">
        <f>RANK(GY17,GY4:GY22,1)</f>
        <v>7</v>
      </c>
      <c r="HA17" s="120">
        <f t="shared" si="141"/>
        <v>-16.670000000000002</v>
      </c>
      <c r="HB17" s="128">
        <f>RANK(HA17,HA4:HA22,1)</f>
        <v>9</v>
      </c>
      <c r="HC17" s="92">
        <v>65.14</v>
      </c>
      <c r="HD17" s="90">
        <v>72.59</v>
      </c>
      <c r="HE17" s="87">
        <f t="shared" ref="HE17" si="1656">HD17-HD23</f>
        <v>-1.68</v>
      </c>
      <c r="HF17" s="88">
        <f t="shared" ref="HF17" si="1657">HE17/HE23</f>
        <v>-0.13</v>
      </c>
      <c r="HG17" s="89">
        <f t="shared" ref="HG17" si="1658">RANK(HF17,HF4:HF22,0)</f>
        <v>11</v>
      </c>
      <c r="HH17" s="103">
        <f t="shared" si="144"/>
        <v>7.45</v>
      </c>
      <c r="HI17" s="103">
        <f t="shared" ref="HI17:HJ17" si="1659">HH17-HH23</f>
        <v>1.23</v>
      </c>
      <c r="HJ17" s="104">
        <f t="shared" si="1659"/>
        <v>-7.35</v>
      </c>
      <c r="HK17" s="105">
        <f t="shared" ref="HK17" si="1660">RANK(HJ17,HJ4:HJ22,0)</f>
        <v>3</v>
      </c>
      <c r="HL17" s="102">
        <f t="shared" si="147"/>
        <v>11.44</v>
      </c>
      <c r="HM17" s="105">
        <f t="shared" ref="HM17" si="1661">RANK(HL17,HL4:HL22,0)</f>
        <v>4</v>
      </c>
      <c r="HN17" s="92">
        <v>58.19</v>
      </c>
      <c r="HO17" s="90">
        <v>81.7</v>
      </c>
      <c r="HP17" s="87">
        <f t="shared" ref="HP17" si="1662">HO17-HO23</f>
        <v>3.99</v>
      </c>
      <c r="HQ17" s="88">
        <f t="shared" ref="HQ17" si="1663">HP17/HP23</f>
        <v>0.26</v>
      </c>
      <c r="HR17" s="89">
        <f t="shared" ref="HR17" si="1664">RANK(HQ17,HQ4:HQ22,0)</f>
        <v>9</v>
      </c>
      <c r="HS17" s="103">
        <f t="shared" si="151"/>
        <v>23.51</v>
      </c>
      <c r="HT17" s="103">
        <f t="shared" ref="HT17:HU17" si="1665">HS17-HS23</f>
        <v>18.399999999999999</v>
      </c>
      <c r="HU17" s="104">
        <f t="shared" si="1665"/>
        <v>12.3</v>
      </c>
      <c r="HV17" s="105">
        <f t="shared" ref="HV17" si="1666">RANK(HU17,HU4:HU22,0)</f>
        <v>1</v>
      </c>
      <c r="HW17" s="102">
        <f t="shared" si="154"/>
        <v>40.4</v>
      </c>
      <c r="HX17" s="105">
        <f t="shared" ref="HX17" si="1667">RANK(HW17,HW4:HW22,0)</f>
        <v>1</v>
      </c>
      <c r="HY17" s="158">
        <f t="shared" si="272"/>
        <v>201</v>
      </c>
      <c r="HZ17" s="159">
        <f>RANK(HY17,HY4:HY22,1)</f>
        <v>15</v>
      </c>
      <c r="IA17" s="160">
        <f t="shared" si="273"/>
        <v>213</v>
      </c>
      <c r="IB17" s="159">
        <f>RANK(IA17,IA4:IA22,1)</f>
        <v>16</v>
      </c>
      <c r="IC17" s="160">
        <f t="shared" si="274"/>
        <v>213</v>
      </c>
      <c r="ID17" s="152">
        <f>RANK(IC17,IC4:IC22,1)</f>
        <v>14</v>
      </c>
      <c r="IE17" s="159">
        <f t="shared" si="275"/>
        <v>45</v>
      </c>
      <c r="IF17" s="153">
        <f>RANK(IE17,IE4:IE22,1)</f>
        <v>15</v>
      </c>
      <c r="IG17" s="168" t="s">
        <v>33</v>
      </c>
      <c r="IH17" s="69"/>
      <c r="II17" s="69"/>
      <c r="IJ17" s="69"/>
      <c r="IK17" s="69"/>
      <c r="IL17" s="69"/>
      <c r="IM17" s="69"/>
      <c r="IN17" s="69"/>
      <c r="IO17" s="69"/>
      <c r="IP17" s="69"/>
      <c r="IQ17" s="69"/>
      <c r="IR17" s="69"/>
      <c r="IS17" s="69"/>
      <c r="IT17" s="69"/>
      <c r="IU17" s="69"/>
      <c r="IV17" s="69"/>
      <c r="IW17" s="69"/>
      <c r="IX17" s="69"/>
      <c r="IY17" s="69"/>
      <c r="IZ17" s="69"/>
      <c r="JA17" s="69"/>
      <c r="JB17" s="69"/>
      <c r="JC17" s="69"/>
      <c r="JD17" s="69"/>
      <c r="JE17" s="69"/>
      <c r="JF17" s="69"/>
      <c r="JG17" s="69"/>
      <c r="JH17" s="69"/>
      <c r="JI17" s="69"/>
      <c r="JJ17" s="69"/>
      <c r="JK17" s="69"/>
      <c r="JL17" s="69"/>
      <c r="JM17" s="69"/>
      <c r="JN17" s="69"/>
      <c r="JO17" s="69"/>
      <c r="JP17" s="69"/>
      <c r="JQ17" s="69"/>
      <c r="JR17" s="69"/>
      <c r="JS17" s="69"/>
      <c r="JT17" s="69"/>
      <c r="JU17" s="69"/>
      <c r="JV17" s="69"/>
      <c r="JW17" s="69"/>
      <c r="JX17" s="69"/>
      <c r="JY17" s="69"/>
      <c r="JZ17" s="69"/>
      <c r="KA17" s="69"/>
      <c r="KB17" s="69"/>
      <c r="KC17" s="69"/>
      <c r="KD17" s="69"/>
      <c r="KE17" s="69"/>
      <c r="KF17" s="69"/>
      <c r="KG17" s="69"/>
      <c r="KH17" s="69"/>
      <c r="KI17" s="69"/>
      <c r="KJ17" s="69"/>
      <c r="KK17" s="69"/>
      <c r="KL17" s="69"/>
      <c r="KM17" s="69"/>
      <c r="KN17" s="69"/>
      <c r="KO17" s="69"/>
      <c r="KP17" s="69"/>
      <c r="KQ17" s="69"/>
      <c r="KR17" s="69"/>
      <c r="KS17" s="69"/>
      <c r="KT17" s="69"/>
      <c r="KU17" s="69"/>
      <c r="KV17" s="69"/>
      <c r="KW17" s="69"/>
      <c r="KX17" s="69"/>
      <c r="KY17" s="69"/>
      <c r="KZ17" s="69"/>
      <c r="LA17" s="69"/>
      <c r="LB17" s="69"/>
      <c r="LC17" s="69"/>
      <c r="LD17" s="69"/>
      <c r="LE17" s="69"/>
      <c r="LF17" s="69"/>
      <c r="LG17" s="69"/>
      <c r="LH17" s="69"/>
      <c r="LI17" s="69"/>
      <c r="LJ17" s="69"/>
      <c r="LK17" s="69"/>
      <c r="LL17" s="69"/>
      <c r="LM17" s="69"/>
      <c r="LN17" s="69"/>
      <c r="LO17" s="69"/>
      <c r="LP17" s="69"/>
      <c r="LQ17" s="69"/>
      <c r="LR17" s="69"/>
      <c r="LS17" s="69"/>
      <c r="LT17" s="69"/>
      <c r="LU17" s="69"/>
      <c r="LV17" s="69"/>
      <c r="LW17" s="69"/>
      <c r="LX17" s="69"/>
      <c r="LY17" s="69"/>
      <c r="LZ17" s="69"/>
      <c r="MA17" s="69"/>
      <c r="MB17" s="69"/>
      <c r="MC17" s="69"/>
      <c r="MD17" s="69"/>
      <c r="ME17" s="69"/>
      <c r="MF17" s="69"/>
      <c r="MG17" s="69"/>
      <c r="MH17" s="69"/>
      <c r="MI17" s="69"/>
      <c r="MJ17" s="69"/>
      <c r="MK17" s="69"/>
      <c r="ML17" s="69"/>
      <c r="MM17" s="69"/>
      <c r="MN17" s="69"/>
      <c r="MO17" s="69"/>
      <c r="MP17" s="69"/>
      <c r="MQ17" s="69"/>
      <c r="MR17" s="69"/>
      <c r="MS17" s="69"/>
      <c r="MT17" s="69"/>
      <c r="MU17" s="69"/>
      <c r="MV17" s="69"/>
    </row>
    <row r="18" spans="1:361" s="84" customFormat="1" x14ac:dyDescent="0.2">
      <c r="A18" s="76" t="s">
        <v>34</v>
      </c>
      <c r="B18" s="92">
        <v>84.69</v>
      </c>
      <c r="C18" s="90">
        <v>84.92</v>
      </c>
      <c r="D18" s="87">
        <f>C18-C23</f>
        <v>-3.44</v>
      </c>
      <c r="E18" s="88">
        <f>D18/D23</f>
        <v>-0.45</v>
      </c>
      <c r="F18" s="89">
        <f>RANK(E18,E4:E22,0)</f>
        <v>13</v>
      </c>
      <c r="G18" s="103">
        <f t="shared" si="0"/>
        <v>0.23</v>
      </c>
      <c r="H18" s="103">
        <f>G18-G23</f>
        <v>0.13</v>
      </c>
      <c r="I18" s="104">
        <f>H18-H23</f>
        <v>0.02</v>
      </c>
      <c r="J18" s="105">
        <f>RANK(I18,I4:I22,0)</f>
        <v>3</v>
      </c>
      <c r="K18" s="102">
        <f t="shared" si="1"/>
        <v>0.27</v>
      </c>
      <c r="L18" s="105">
        <f>RANK(K18,K4:K22,0)</f>
        <v>3</v>
      </c>
      <c r="M18" s="92">
        <v>1150</v>
      </c>
      <c r="N18" s="90">
        <v>720</v>
      </c>
      <c r="O18" s="87">
        <f t="shared" ref="O18" si="1668">N18-N23</f>
        <v>-812.5</v>
      </c>
      <c r="P18" s="88">
        <f t="shared" ref="P18" si="1669">O18/O23</f>
        <v>-0.83</v>
      </c>
      <c r="Q18" s="89">
        <f t="shared" ref="Q18" si="1670">RANK(P18,P4:P22,0)</f>
        <v>14</v>
      </c>
      <c r="R18" s="103">
        <f t="shared" si="5"/>
        <v>-430</v>
      </c>
      <c r="S18" s="103">
        <f t="shared" ref="S18:T18" si="1671">R18-R23</f>
        <v>-63.58</v>
      </c>
      <c r="T18" s="104">
        <f t="shared" si="1671"/>
        <v>-719.82</v>
      </c>
      <c r="U18" s="105">
        <f t="shared" ref="U18" si="1672">RANK(T18,T4:T22,0)</f>
        <v>13</v>
      </c>
      <c r="V18" s="102">
        <f t="shared" si="8"/>
        <v>-37.39</v>
      </c>
      <c r="W18" s="105">
        <f t="shared" ref="W18" si="1673">RANK(V18,V4:V22,0)</f>
        <v>14</v>
      </c>
      <c r="X18" s="92">
        <v>24.31</v>
      </c>
      <c r="Y18" s="90">
        <v>24.97</v>
      </c>
      <c r="Z18" s="87">
        <f t="shared" ref="Z18" si="1674">Y18-Y23</f>
        <v>-2.64</v>
      </c>
      <c r="AA18" s="88">
        <f t="shared" ref="AA18" si="1675">Z18/Z23</f>
        <v>-0.63</v>
      </c>
      <c r="AB18" s="89">
        <f t="shared" ref="AB18" si="1676">RANK(AA18,AA4:AA22,0)</f>
        <v>14</v>
      </c>
      <c r="AC18" s="103">
        <f t="shared" si="13"/>
        <v>0.66</v>
      </c>
      <c r="AD18" s="103">
        <f t="shared" ref="AD18:AE18" si="1677">AC18-AC23</f>
        <v>-0.62</v>
      </c>
      <c r="AE18" s="104">
        <f t="shared" si="1677"/>
        <v>-1.1399999999999999</v>
      </c>
      <c r="AF18" s="105">
        <f t="shared" ref="AF18" si="1678">RANK(AE18,AE4:AE22,0)</f>
        <v>18</v>
      </c>
      <c r="AG18" s="102">
        <f t="shared" si="16"/>
        <v>2.71</v>
      </c>
      <c r="AH18" s="105">
        <f t="shared" ref="AH18" si="1679">RANK(AG18,AG4:AG22,0)</f>
        <v>18</v>
      </c>
      <c r="AI18" s="92">
        <v>255.56</v>
      </c>
      <c r="AJ18" s="90">
        <v>144</v>
      </c>
      <c r="AK18" s="87">
        <f t="shared" ref="AK18" si="1680">AJ18-AJ23</f>
        <v>26.56</v>
      </c>
      <c r="AL18" s="88">
        <f t="shared" ref="AL18" si="1681">AK18/AK23</f>
        <v>0.72</v>
      </c>
      <c r="AM18" s="89">
        <f t="shared" ref="AM18" si="1682">RANK(AL18,AL4:AL22,0)</f>
        <v>2</v>
      </c>
      <c r="AN18" s="103">
        <f t="shared" si="21"/>
        <v>-111.56</v>
      </c>
      <c r="AO18" s="103">
        <f t="shared" ref="AO18:AP18" si="1683">AN18-AN23</f>
        <v>-108.29</v>
      </c>
      <c r="AP18" s="104">
        <f t="shared" si="1683"/>
        <v>-160.43</v>
      </c>
      <c r="AQ18" s="105">
        <f t="shared" ref="AQ18" si="1684">RANK(AP18,AP4:AP22,0)</f>
        <v>19</v>
      </c>
      <c r="AR18" s="102">
        <f t="shared" si="24"/>
        <v>-43.65</v>
      </c>
      <c r="AS18" s="105">
        <f t="shared" ref="AS18" si="1685">RANK(AR18,AR4:AR22,0)</f>
        <v>19</v>
      </c>
      <c r="AT18" s="92">
        <v>0</v>
      </c>
      <c r="AU18" s="90">
        <v>0</v>
      </c>
      <c r="AV18" s="87">
        <f t="shared" ref="AV18" si="1686">AU18-AU23</f>
        <v>-20.059999999999999</v>
      </c>
      <c r="AW18" s="88">
        <f t="shared" ref="AW18" si="1687">AV18/AV23</f>
        <v>-0.57999999999999996</v>
      </c>
      <c r="AX18" s="89">
        <f t="shared" ref="AX18" si="1688">RANK(AW18,AW4:AW22,0)</f>
        <v>7</v>
      </c>
      <c r="AY18" s="103">
        <f t="shared" si="29"/>
        <v>0</v>
      </c>
      <c r="AZ18" s="103">
        <f t="shared" ref="AZ18:BA18" si="1689">AY18-AY23</f>
        <v>-10.73</v>
      </c>
      <c r="BA18" s="104">
        <f t="shared" si="1689"/>
        <v>-36.53</v>
      </c>
      <c r="BB18" s="105">
        <f t="shared" ref="BB18" si="1690">RANK(BA18,BA4:BA22,0)</f>
        <v>6</v>
      </c>
      <c r="BC18" s="102">
        <f t="shared" si="32"/>
        <v>0</v>
      </c>
      <c r="BD18" s="105">
        <f t="shared" ref="BD18" si="1691">RANK(BC18,BC4:BC22,0)</f>
        <v>6</v>
      </c>
      <c r="BE18" s="92">
        <v>91.8</v>
      </c>
      <c r="BF18" s="90">
        <v>94.1</v>
      </c>
      <c r="BG18" s="87">
        <f t="shared" ref="BG18" si="1692">BF18-BF23</f>
        <v>5.25</v>
      </c>
      <c r="BH18" s="88">
        <f t="shared" ref="BH18" si="1693">BG18/BG23</f>
        <v>0.97</v>
      </c>
      <c r="BI18" s="89">
        <f t="shared" ref="BI18" si="1694">RANK(BH18,BH4:BH22,0)</f>
        <v>2</v>
      </c>
      <c r="BJ18" s="103">
        <f t="shared" si="37"/>
        <v>2.2999999999999998</v>
      </c>
      <c r="BK18" s="103">
        <f t="shared" ref="BK18:BL18" si="1695">BJ18-BJ23</f>
        <v>3.02</v>
      </c>
      <c r="BL18" s="104">
        <f t="shared" si="1695"/>
        <v>-1.46</v>
      </c>
      <c r="BM18" s="105">
        <f t="shared" ref="BM18" si="1696">RANK(BL18,BL4:BL22,0)</f>
        <v>4</v>
      </c>
      <c r="BN18" s="102">
        <f t="shared" si="40"/>
        <v>2.5099999999999998</v>
      </c>
      <c r="BO18" s="105">
        <f t="shared" ref="BO18" si="1697">RANK(BN18,BN4:BN22,0)</f>
        <v>4</v>
      </c>
      <c r="BP18" s="92">
        <v>1.21</v>
      </c>
      <c r="BQ18" s="90">
        <v>1.21</v>
      </c>
      <c r="BR18" s="87">
        <f t="shared" ref="BR18" si="1698">BQ18-BQ23</f>
        <v>-0.2</v>
      </c>
      <c r="BS18" s="88">
        <f t="shared" ref="BS18" si="1699">BR18/BR23</f>
        <v>-0.24</v>
      </c>
      <c r="BT18" s="89">
        <f t="shared" ref="BT18" si="1700">RANK(BS18,BS4:BS22,0)</f>
        <v>10</v>
      </c>
      <c r="BU18" s="103">
        <f t="shared" si="45"/>
        <v>0</v>
      </c>
      <c r="BV18" s="103">
        <f t="shared" ref="BV18:BW18" si="1701">BU18-BU23</f>
        <v>0.28999999999999998</v>
      </c>
      <c r="BW18" s="104">
        <f t="shared" si="1701"/>
        <v>-0.82</v>
      </c>
      <c r="BX18" s="105">
        <f t="shared" ref="BX18" si="1702">RANK(BW18,BW4:BW22,0)</f>
        <v>1</v>
      </c>
      <c r="BY18" s="102">
        <f t="shared" si="48"/>
        <v>0</v>
      </c>
      <c r="BZ18" s="105">
        <f t="shared" ref="BZ18" si="1703">RANK(BY18,BY4:BY22,0)</f>
        <v>2</v>
      </c>
      <c r="CA18" s="92">
        <v>99.51</v>
      </c>
      <c r="CB18" s="90">
        <v>99.75</v>
      </c>
      <c r="CC18" s="87">
        <f t="shared" ref="CC18" si="1704">CB18-CB23</f>
        <v>0.53</v>
      </c>
      <c r="CD18" s="88">
        <f t="shared" ref="CD18" si="1705">CC18/CC23</f>
        <v>0.46</v>
      </c>
      <c r="CE18" s="89">
        <f t="shared" ref="CE18" si="1706">RANK(CD18,CD4:CD22,0)</f>
        <v>6</v>
      </c>
      <c r="CF18" s="103">
        <f t="shared" si="53"/>
        <v>0.24</v>
      </c>
      <c r="CG18" s="103">
        <f t="shared" ref="CG18:CH18" si="1707">CF18-CF23</f>
        <v>-1.27</v>
      </c>
      <c r="CH18" s="104">
        <f t="shared" si="1707"/>
        <v>-8.33</v>
      </c>
      <c r="CI18" s="105">
        <f t="shared" ref="CI18" si="1708">RANK(CH18,CH4:CH22,0)</f>
        <v>9</v>
      </c>
      <c r="CJ18" s="102">
        <f t="shared" si="56"/>
        <v>0.24</v>
      </c>
      <c r="CK18" s="105">
        <f t="shared" ref="CK18" si="1709">RANK(CJ18,CJ4:CJ22,0)</f>
        <v>9</v>
      </c>
      <c r="CL18" s="92">
        <v>20.76</v>
      </c>
      <c r="CM18" s="90">
        <v>21.03</v>
      </c>
      <c r="CN18" s="87">
        <f t="shared" ref="CN18" si="1710">CM18-CM23</f>
        <v>2.06</v>
      </c>
      <c r="CO18" s="88">
        <f t="shared" ref="CO18" si="1711">CN18/CN23</f>
        <v>1.08</v>
      </c>
      <c r="CP18" s="89">
        <f t="shared" ref="CP18" si="1712">RANK(CO18,CO4:CO22,0)</f>
        <v>4</v>
      </c>
      <c r="CQ18" s="103">
        <f t="shared" si="61"/>
        <v>0.27</v>
      </c>
      <c r="CR18" s="103">
        <f t="shared" ref="CR18:CS18" si="1713">CQ18-CQ23</f>
        <v>0.26</v>
      </c>
      <c r="CS18" s="104">
        <f t="shared" si="1713"/>
        <v>-0.75</v>
      </c>
      <c r="CT18" s="105">
        <f t="shared" ref="CT18" si="1714">RANK(CS18,CS4:CS22,0)</f>
        <v>8</v>
      </c>
      <c r="CU18" s="102">
        <f t="shared" si="64"/>
        <v>1.3</v>
      </c>
      <c r="CV18" s="105">
        <f t="shared" ref="CV18" si="1715">RANK(CU18,CU4:CU22,0)</f>
        <v>8</v>
      </c>
      <c r="CW18" s="92">
        <v>21.09</v>
      </c>
      <c r="CX18" s="90">
        <v>21.81</v>
      </c>
      <c r="CY18" s="87">
        <f t="shared" ref="CY18" si="1716">CX18-CX23</f>
        <v>-9.34</v>
      </c>
      <c r="CZ18" s="88">
        <f t="shared" ref="CZ18" si="1717">CY18/CY23</f>
        <v>-0.56999999999999995</v>
      </c>
      <c r="DA18" s="89">
        <f t="shared" ref="DA18" si="1718">RANK(CZ18,CZ4:CZ22,0)</f>
        <v>11</v>
      </c>
      <c r="DB18" s="103">
        <f t="shared" si="69"/>
        <v>0.72</v>
      </c>
      <c r="DC18" s="103">
        <f t="shared" ref="DC18:DD18" si="1719">DB18-DB23</f>
        <v>0.57999999999999996</v>
      </c>
      <c r="DD18" s="104">
        <f t="shared" si="1719"/>
        <v>-1.0900000000000001</v>
      </c>
      <c r="DE18" s="105">
        <f t="shared" ref="DE18" si="1720">RANK(DD18,DD4:DD22,0)</f>
        <v>7</v>
      </c>
      <c r="DF18" s="102">
        <f t="shared" si="72"/>
        <v>3.41</v>
      </c>
      <c r="DG18" s="105">
        <f t="shared" ref="DG18" si="1721">RANK(DF18,DF4:DF22,0)</f>
        <v>6</v>
      </c>
      <c r="DH18" s="92">
        <v>85.68</v>
      </c>
      <c r="DI18" s="90">
        <v>87.25</v>
      </c>
      <c r="DJ18" s="87">
        <f t="shared" ref="DJ18" si="1722">DI18-DI23</f>
        <v>6.97</v>
      </c>
      <c r="DK18" s="88">
        <f t="shared" ref="DK18" si="1723">DJ18/DJ23</f>
        <v>0.42</v>
      </c>
      <c r="DL18" s="89">
        <f t="shared" ref="DL18" si="1724">RANK(DK18,DK4:DK22,0)</f>
        <v>8</v>
      </c>
      <c r="DM18" s="103">
        <f t="shared" si="77"/>
        <v>1.57</v>
      </c>
      <c r="DN18" s="103">
        <f t="shared" ref="DN18:DO18" si="1725">DM18-DM23</f>
        <v>1.68</v>
      </c>
      <c r="DO18" s="104">
        <f t="shared" si="1725"/>
        <v>-1.1399999999999999</v>
      </c>
      <c r="DP18" s="105">
        <f t="shared" ref="DP18" si="1726">RANK(DO18,DO4:DO22,0)</f>
        <v>2</v>
      </c>
      <c r="DQ18" s="102">
        <f t="shared" si="80"/>
        <v>1.83</v>
      </c>
      <c r="DR18" s="105">
        <f t="shared" ref="DR18" si="1727">RANK(DQ18,DQ4:DQ22,0)</f>
        <v>2</v>
      </c>
      <c r="DS18" s="92">
        <v>0</v>
      </c>
      <c r="DT18" s="90">
        <v>0</v>
      </c>
      <c r="DU18" s="87">
        <f t="shared" ref="DU18" si="1728">DT18-DT23</f>
        <v>0</v>
      </c>
      <c r="DV18" s="88">
        <f>IF(DU23=0,0,DU18/DU23)</f>
        <v>0</v>
      </c>
      <c r="DW18" s="89">
        <f t="shared" ref="DW18" si="1729">RANK(DV18,DV4:DV22,0)</f>
        <v>1</v>
      </c>
      <c r="DX18" s="103">
        <f t="shared" si="84"/>
        <v>0</v>
      </c>
      <c r="DY18" s="103">
        <f t="shared" ref="DY18:DZ18" si="1730">DX18-DX23</f>
        <v>0</v>
      </c>
      <c r="DZ18" s="104">
        <f t="shared" si="1730"/>
        <v>0</v>
      </c>
      <c r="EA18" s="105">
        <f t="shared" ref="EA18" si="1731">RANK(DZ18,DZ4:DZ22,0)</f>
        <v>1</v>
      </c>
      <c r="EB18" s="102">
        <f t="shared" si="87"/>
        <v>0</v>
      </c>
      <c r="EC18" s="105">
        <f t="shared" ref="EC18" si="1732">RANK(EB18,EB4:EB22,0)</f>
        <v>1</v>
      </c>
      <c r="ED18" s="92">
        <v>67.36</v>
      </c>
      <c r="EE18" s="90">
        <v>73.08</v>
      </c>
      <c r="EF18" s="87">
        <f t="shared" ref="EF18" si="1733">EE18-EE23</f>
        <v>36.9</v>
      </c>
      <c r="EG18" s="88">
        <f t="shared" ref="EG18" si="1734">EF18/EF23</f>
        <v>1.81</v>
      </c>
      <c r="EH18" s="89">
        <f t="shared" ref="EH18" si="1735">RANK(EG18,EG4:EG22,0)</f>
        <v>2</v>
      </c>
      <c r="EI18" s="103">
        <f t="shared" si="92"/>
        <v>5.72</v>
      </c>
      <c r="EJ18" s="103">
        <f t="shared" ref="EJ18:EK18" si="1736">EI18-EI23</f>
        <v>10.45</v>
      </c>
      <c r="EK18" s="104">
        <f t="shared" si="1736"/>
        <v>0.6</v>
      </c>
      <c r="EL18" s="105">
        <f t="shared" ref="EL18" si="1737">RANK(EK18,EK4:EK22,0)</f>
        <v>3</v>
      </c>
      <c r="EM18" s="102">
        <f t="shared" si="95"/>
        <v>8.49</v>
      </c>
      <c r="EN18" s="105">
        <f t="shared" ref="EN18" si="1738">RANK(EM18,EM4:EM22,0)</f>
        <v>3</v>
      </c>
      <c r="EO18" s="92">
        <v>7.83</v>
      </c>
      <c r="EP18" s="90">
        <v>5.59</v>
      </c>
      <c r="EQ18" s="87">
        <f t="shared" ref="EQ18" si="1739">EP18-EP23</f>
        <v>-5.51</v>
      </c>
      <c r="ER18" s="88">
        <f t="shared" ref="ER18" si="1740">EQ18/EQ23</f>
        <v>-0.69</v>
      </c>
      <c r="ES18" s="89">
        <f t="shared" ref="ES18" si="1741">RANK(ER18,ER4:ER22,0)</f>
        <v>17</v>
      </c>
      <c r="ET18" s="103">
        <f t="shared" si="100"/>
        <v>-2.2400000000000002</v>
      </c>
      <c r="EU18" s="103">
        <f t="shared" ref="EU18:EV18" si="1742">ET18-ET23</f>
        <v>-2.95</v>
      </c>
      <c r="EV18" s="104">
        <f t="shared" si="1742"/>
        <v>-4.8899999999999997</v>
      </c>
      <c r="EW18" s="105">
        <f t="shared" ref="EW18" si="1743">RANK(EV18,EV4:EV22,0)</f>
        <v>18</v>
      </c>
      <c r="EX18" s="102">
        <f t="shared" si="103"/>
        <v>-28.61</v>
      </c>
      <c r="EY18" s="105">
        <f t="shared" ref="EY18" si="1744">RANK(EX18,EX4:EX22,0)</f>
        <v>19</v>
      </c>
      <c r="EZ18" s="92">
        <v>0</v>
      </c>
      <c r="FA18" s="90">
        <v>0</v>
      </c>
      <c r="FB18" s="87">
        <f t="shared" ref="FB18" si="1745">FA18-FA23</f>
        <v>-0.56000000000000005</v>
      </c>
      <c r="FC18" s="88">
        <f t="shared" ref="FC18" si="1746">FB18/FB23</f>
        <v>-0.51</v>
      </c>
      <c r="FD18" s="89">
        <f t="shared" ref="FD18" si="1747">RANK(FC18,FC4:FC22,0)</f>
        <v>6</v>
      </c>
      <c r="FE18" s="103">
        <f t="shared" si="108"/>
        <v>0</v>
      </c>
      <c r="FF18" s="103">
        <f t="shared" ref="FF18:FG18" si="1748">FE18-FE23</f>
        <v>0.33</v>
      </c>
      <c r="FG18" s="104">
        <f t="shared" si="1748"/>
        <v>-1.1100000000000001</v>
      </c>
      <c r="FH18" s="105">
        <f t="shared" ref="FH18" si="1749">RANK(FG18,FG4:FG22,0)</f>
        <v>4</v>
      </c>
      <c r="FI18" s="102">
        <f t="shared" si="111"/>
        <v>0</v>
      </c>
      <c r="FJ18" s="105">
        <f t="shared" ref="FJ18" si="1750">RANK(FI18,FI4:FI22,0)</f>
        <v>3</v>
      </c>
      <c r="FK18" s="92">
        <v>3355.7</v>
      </c>
      <c r="FL18" s="90">
        <v>3154.36</v>
      </c>
      <c r="FM18" s="87">
        <f t="shared" ref="FM18" si="1751">FL18-FL23</f>
        <v>-11895.7</v>
      </c>
      <c r="FN18" s="88">
        <f t="shared" ref="FN18" si="1752">FM18/FM23</f>
        <v>-0.63</v>
      </c>
      <c r="FO18" s="89">
        <f t="shared" ref="FO18" si="1753">RANK(FN18,FN4:FN22,0)</f>
        <v>15</v>
      </c>
      <c r="FP18" s="103">
        <f t="shared" si="116"/>
        <v>-201.34</v>
      </c>
      <c r="FQ18" s="103">
        <f t="shared" ref="FQ18:FR18" si="1754">FP18-FP23</f>
        <v>-72.69</v>
      </c>
      <c r="FR18" s="104">
        <f t="shared" si="1754"/>
        <v>-3586.83</v>
      </c>
      <c r="FS18" s="105">
        <f t="shared" ref="FS18" si="1755">RANK(FR18,FR4:FR22,0)</f>
        <v>12</v>
      </c>
      <c r="FT18" s="102">
        <f t="shared" si="119"/>
        <v>-6</v>
      </c>
      <c r="FU18" s="105">
        <f t="shared" ref="FU18" si="1756">RANK(FT18,FT4:FT22,0)</f>
        <v>13</v>
      </c>
      <c r="FV18" s="92">
        <v>8</v>
      </c>
      <c r="FW18" s="90">
        <v>8</v>
      </c>
      <c r="FX18" s="87">
        <f t="shared" ref="FX18" si="1757">FW18-FW23</f>
        <v>4.42</v>
      </c>
      <c r="FY18" s="88">
        <f t="shared" ref="FY18" si="1758">FX18/FX23</f>
        <v>1.45</v>
      </c>
      <c r="FZ18" s="89">
        <f t="shared" ref="FZ18" si="1759">RANK(FY18,FY4:FY22,0)</f>
        <v>2</v>
      </c>
      <c r="GA18" s="103">
        <f t="shared" si="124"/>
        <v>0</v>
      </c>
      <c r="GB18" s="103">
        <f t="shared" ref="GB18:GC18" si="1760">GA18-GA23</f>
        <v>1.21</v>
      </c>
      <c r="GC18" s="104">
        <f t="shared" si="1760"/>
        <v>-1.72</v>
      </c>
      <c r="GD18" s="105">
        <f t="shared" ref="GD18" si="1761">RANK(GC18,GC4:GC22,0)</f>
        <v>6</v>
      </c>
      <c r="GE18" s="102">
        <f t="shared" si="127"/>
        <v>0</v>
      </c>
      <c r="GF18" s="105">
        <f t="shared" ref="GF18" si="1762">RANK(GE18,GE4:GE22,0)</f>
        <v>6</v>
      </c>
      <c r="GG18" s="92">
        <v>700000</v>
      </c>
      <c r="GH18" s="90">
        <v>910000</v>
      </c>
      <c r="GI18" s="87">
        <f t="shared" ref="GI18" si="1763">GH18-GH23</f>
        <v>-771171.05</v>
      </c>
      <c r="GJ18" s="88">
        <f t="shared" ref="GJ18" si="1764">GI18/GI23</f>
        <v>-0.31</v>
      </c>
      <c r="GK18" s="89">
        <f t="shared" ref="GK18" si="1765">RANK(GJ18,GJ4:GJ22,0)</f>
        <v>7</v>
      </c>
      <c r="GL18" s="103">
        <f t="shared" si="132"/>
        <v>210000</v>
      </c>
      <c r="GM18" s="103">
        <f t="shared" ref="GM18:GN18" si="1766">GL18-GL23</f>
        <v>585850.94999999995</v>
      </c>
      <c r="GN18" s="104">
        <f t="shared" si="1766"/>
        <v>-2013268.29</v>
      </c>
      <c r="GO18" s="105">
        <f t="shared" ref="GO18" si="1767">RANK(GN18,GN4:GN22,0)</f>
        <v>5</v>
      </c>
      <c r="GP18" s="102">
        <f t="shared" si="135"/>
        <v>30</v>
      </c>
      <c r="GQ18" s="105">
        <f t="shared" ref="GQ18" si="1768">RANK(GP18,GP4:GP22,0)</f>
        <v>6</v>
      </c>
      <c r="GR18" s="129">
        <v>3</v>
      </c>
      <c r="GS18" s="130">
        <v>0</v>
      </c>
      <c r="GT18" s="123">
        <f t="shared" ref="GT18" si="1769">GS18-GS23</f>
        <v>-6.05</v>
      </c>
      <c r="GU18" s="124">
        <f t="shared" ref="GU18" si="1770">GT18/GT23</f>
        <v>-1.28</v>
      </c>
      <c r="GV18" s="125">
        <f>RANK(GU18,GU4:GU22,1)</f>
        <v>1</v>
      </c>
      <c r="GW18" s="126">
        <f t="shared" si="139"/>
        <v>-3</v>
      </c>
      <c r="GX18" s="126">
        <f t="shared" ref="GX18:GY18" si="1771">GW18-GW23</f>
        <v>-2.68</v>
      </c>
      <c r="GY18" s="127">
        <f t="shared" si="1771"/>
        <v>-7.35</v>
      </c>
      <c r="GZ18" s="128">
        <f>RANK(GY18,GY4:GY22,1)</f>
        <v>5</v>
      </c>
      <c r="HA18" s="120">
        <f t="shared" si="141"/>
        <v>-100</v>
      </c>
      <c r="HB18" s="128">
        <f>RANK(HA18,HA4:HA22,1)</f>
        <v>1</v>
      </c>
      <c r="HC18" s="92">
        <v>50.34</v>
      </c>
      <c r="HD18" s="90">
        <v>55.39</v>
      </c>
      <c r="HE18" s="87">
        <f t="shared" ref="HE18" si="1772">HD18-HD23</f>
        <v>-18.88</v>
      </c>
      <c r="HF18" s="88">
        <f t="shared" ref="HF18" si="1773">HE18/HE23</f>
        <v>-1.45</v>
      </c>
      <c r="HG18" s="89">
        <f t="shared" ref="HG18" si="1774">RANK(HF18,HF4:HF22,0)</f>
        <v>18</v>
      </c>
      <c r="HH18" s="103">
        <f t="shared" si="144"/>
        <v>5.05</v>
      </c>
      <c r="HI18" s="103">
        <f t="shared" ref="HI18:HJ18" si="1775">HH18-HH23</f>
        <v>-1.17</v>
      </c>
      <c r="HJ18" s="104">
        <f t="shared" si="1775"/>
        <v>-9.75</v>
      </c>
      <c r="HK18" s="105">
        <f t="shared" ref="HK18" si="1776">RANK(HJ18,HJ4:HJ22,0)</f>
        <v>9</v>
      </c>
      <c r="HL18" s="102">
        <f t="shared" si="147"/>
        <v>10.029999999999999</v>
      </c>
      <c r="HM18" s="105">
        <f t="shared" ref="HM18" si="1777">RANK(HL18,HL4:HL22,0)</f>
        <v>6</v>
      </c>
      <c r="HN18" s="92">
        <v>48.03</v>
      </c>
      <c r="HO18" s="90">
        <v>62.26</v>
      </c>
      <c r="HP18" s="87">
        <f t="shared" ref="HP18" si="1778">HO18-HO23</f>
        <v>-15.45</v>
      </c>
      <c r="HQ18" s="88">
        <f t="shared" ref="HQ18" si="1779">HP18/HP23</f>
        <v>-1</v>
      </c>
      <c r="HR18" s="89">
        <f t="shared" ref="HR18" si="1780">RANK(HQ18,HQ4:HQ22,0)</f>
        <v>15</v>
      </c>
      <c r="HS18" s="103">
        <f t="shared" si="151"/>
        <v>14.23</v>
      </c>
      <c r="HT18" s="103">
        <f t="shared" ref="HT18:HU18" si="1781">HS18-HS23</f>
        <v>9.1199999999999992</v>
      </c>
      <c r="HU18" s="104">
        <f t="shared" si="1781"/>
        <v>3.02</v>
      </c>
      <c r="HV18" s="105">
        <f t="shared" ref="HV18" si="1782">RANK(HU18,HU4:HU22,0)</f>
        <v>2</v>
      </c>
      <c r="HW18" s="102">
        <f t="shared" si="154"/>
        <v>29.63</v>
      </c>
      <c r="HX18" s="105">
        <f t="shared" ref="HX18" si="1783">RANK(HW18,HW4:HW22,0)</f>
        <v>2</v>
      </c>
      <c r="HY18" s="158">
        <f t="shared" si="272"/>
        <v>175</v>
      </c>
      <c r="HZ18" s="159">
        <f>RANK(HY18,HY4:HY22,1)</f>
        <v>6</v>
      </c>
      <c r="IA18" s="160">
        <f t="shared" si="273"/>
        <v>155</v>
      </c>
      <c r="IB18" s="159">
        <f>RANK(IA18,IA4:IA22,1)</f>
        <v>4</v>
      </c>
      <c r="IC18" s="160">
        <f t="shared" si="274"/>
        <v>151</v>
      </c>
      <c r="ID18" s="152">
        <f>RANK(IC18,IC4:IC22,1)</f>
        <v>3</v>
      </c>
      <c r="IE18" s="159">
        <f t="shared" si="275"/>
        <v>13</v>
      </c>
      <c r="IF18" s="153">
        <f>RANK(IE18,IE4:IE22,1)</f>
        <v>2</v>
      </c>
      <c r="IG18" s="168" t="s">
        <v>34</v>
      </c>
      <c r="IH18" s="69"/>
      <c r="II18" s="69"/>
      <c r="IJ18" s="69"/>
      <c r="IK18" s="69"/>
      <c r="IL18" s="69"/>
      <c r="IM18" s="69"/>
      <c r="IN18" s="69"/>
      <c r="IO18" s="69"/>
      <c r="IP18" s="69"/>
      <c r="IQ18" s="69"/>
      <c r="IR18" s="69"/>
      <c r="IS18" s="69"/>
      <c r="IT18" s="69"/>
      <c r="IU18" s="69"/>
      <c r="IV18" s="69"/>
      <c r="IW18" s="69"/>
      <c r="IX18" s="69"/>
      <c r="IY18" s="69"/>
      <c r="IZ18" s="69"/>
      <c r="JA18" s="69"/>
      <c r="JB18" s="69"/>
      <c r="JC18" s="69"/>
      <c r="JD18" s="69"/>
      <c r="JE18" s="69"/>
      <c r="JF18" s="69"/>
      <c r="JG18" s="69"/>
      <c r="JH18" s="69"/>
      <c r="JI18" s="69"/>
      <c r="JJ18" s="69"/>
      <c r="JK18" s="69"/>
      <c r="JL18" s="69"/>
      <c r="JM18" s="69"/>
      <c r="JN18" s="69"/>
      <c r="JO18" s="69"/>
      <c r="JP18" s="69"/>
      <c r="JQ18" s="69"/>
      <c r="JR18" s="69"/>
      <c r="JS18" s="69"/>
      <c r="JT18" s="69"/>
      <c r="JU18" s="69"/>
      <c r="JV18" s="69"/>
      <c r="JW18" s="69"/>
      <c r="JX18" s="69"/>
      <c r="JY18" s="69"/>
      <c r="JZ18" s="69"/>
      <c r="KA18" s="69"/>
      <c r="KB18" s="69"/>
      <c r="KC18" s="69"/>
      <c r="KD18" s="69"/>
      <c r="KE18" s="69"/>
      <c r="KF18" s="69"/>
      <c r="KG18" s="69"/>
      <c r="KH18" s="69"/>
      <c r="KI18" s="69"/>
      <c r="KJ18" s="69"/>
      <c r="KK18" s="69"/>
      <c r="KL18" s="69"/>
      <c r="KM18" s="69"/>
      <c r="KN18" s="69"/>
      <c r="KO18" s="69"/>
      <c r="KP18" s="69"/>
      <c r="KQ18" s="69"/>
      <c r="KR18" s="69"/>
      <c r="KS18" s="69"/>
      <c r="KT18" s="69"/>
      <c r="KU18" s="69"/>
      <c r="KV18" s="69"/>
      <c r="KW18" s="69"/>
      <c r="KX18" s="69"/>
      <c r="KY18" s="69"/>
      <c r="KZ18" s="69"/>
      <c r="LA18" s="69"/>
      <c r="LB18" s="69"/>
      <c r="LC18" s="69"/>
      <c r="LD18" s="69"/>
      <c r="LE18" s="69"/>
      <c r="LF18" s="69"/>
      <c r="LG18" s="69"/>
      <c r="LH18" s="69"/>
      <c r="LI18" s="69"/>
      <c r="LJ18" s="69"/>
      <c r="LK18" s="69"/>
      <c r="LL18" s="69"/>
      <c r="LM18" s="69"/>
      <c r="LN18" s="69"/>
      <c r="LO18" s="69"/>
      <c r="LP18" s="69"/>
      <c r="LQ18" s="69"/>
      <c r="LR18" s="69"/>
      <c r="LS18" s="69"/>
      <c r="LT18" s="69"/>
      <c r="LU18" s="69"/>
      <c r="LV18" s="69"/>
      <c r="LW18" s="69"/>
      <c r="LX18" s="69"/>
      <c r="LY18" s="69"/>
      <c r="LZ18" s="69"/>
      <c r="MA18" s="69"/>
      <c r="MB18" s="69"/>
      <c r="MC18" s="69"/>
      <c r="MD18" s="69"/>
      <c r="ME18" s="69"/>
      <c r="MF18" s="69"/>
      <c r="MG18" s="69"/>
      <c r="MH18" s="69"/>
      <c r="MI18" s="69"/>
      <c r="MJ18" s="69"/>
      <c r="MK18" s="69"/>
      <c r="ML18" s="69"/>
      <c r="MM18" s="69"/>
      <c r="MN18" s="69"/>
      <c r="MO18" s="69"/>
      <c r="MP18" s="69"/>
      <c r="MQ18" s="69"/>
      <c r="MR18" s="69"/>
      <c r="MS18" s="69"/>
      <c r="MT18" s="69"/>
      <c r="MU18" s="69"/>
      <c r="MV18" s="69"/>
    </row>
    <row r="19" spans="1:361" s="84" customFormat="1" x14ac:dyDescent="0.2">
      <c r="A19" s="76" t="s">
        <v>35</v>
      </c>
      <c r="B19" s="92">
        <v>98.38</v>
      </c>
      <c r="C19" s="90">
        <v>98.38</v>
      </c>
      <c r="D19" s="87">
        <f>C19-C23</f>
        <v>10.02</v>
      </c>
      <c r="E19" s="88">
        <f>D19/D23</f>
        <v>1.31</v>
      </c>
      <c r="F19" s="89">
        <f>RANK(E19,E4:E22,0)</f>
        <v>3</v>
      </c>
      <c r="G19" s="103">
        <f t="shared" si="0"/>
        <v>0</v>
      </c>
      <c r="H19" s="103">
        <f>G19-G23</f>
        <v>-0.1</v>
      </c>
      <c r="I19" s="104">
        <f>H19-H23</f>
        <v>-0.21</v>
      </c>
      <c r="J19" s="105">
        <f>RANK(I19,I4:I22,0)</f>
        <v>13</v>
      </c>
      <c r="K19" s="102">
        <f t="shared" si="1"/>
        <v>0</v>
      </c>
      <c r="L19" s="105">
        <f>RANK(K19,K4:K22,0)</f>
        <v>13</v>
      </c>
      <c r="M19" s="92">
        <v>1930</v>
      </c>
      <c r="N19" s="90">
        <v>2333</v>
      </c>
      <c r="O19" s="87">
        <f t="shared" ref="O19" si="1784">N19-N23</f>
        <v>800.5</v>
      </c>
      <c r="P19" s="88">
        <f t="shared" ref="P19" si="1785">O19/O23</f>
        <v>0.81</v>
      </c>
      <c r="Q19" s="89">
        <f t="shared" ref="Q19" si="1786">RANK(P19,P4:P22,0)</f>
        <v>6</v>
      </c>
      <c r="R19" s="103">
        <f t="shared" si="5"/>
        <v>403</v>
      </c>
      <c r="S19" s="103">
        <f t="shared" ref="S19:T19" si="1787">R19-R23</f>
        <v>769.42</v>
      </c>
      <c r="T19" s="104">
        <f t="shared" si="1787"/>
        <v>113.18</v>
      </c>
      <c r="U19" s="105">
        <f t="shared" ref="U19" si="1788">RANK(T19,T4:T22,0)</f>
        <v>2</v>
      </c>
      <c r="V19" s="102">
        <f t="shared" si="8"/>
        <v>20.88</v>
      </c>
      <c r="W19" s="105">
        <f t="shared" ref="W19" si="1789">RANK(V19,V4:V22,0)</f>
        <v>2</v>
      </c>
      <c r="X19" s="92">
        <v>19.02</v>
      </c>
      <c r="Y19" s="90">
        <v>19.399999999999999</v>
      </c>
      <c r="Z19" s="87">
        <f t="shared" ref="Z19" si="1790">Y19-Y23</f>
        <v>-8.2100000000000009</v>
      </c>
      <c r="AA19" s="88">
        <f t="shared" ref="AA19" si="1791">Z19/Z23</f>
        <v>-1.97</v>
      </c>
      <c r="AB19" s="89">
        <f t="shared" ref="AB19" si="1792">RANK(AA19,AA4:AA22,0)</f>
        <v>19</v>
      </c>
      <c r="AC19" s="103">
        <f t="shared" si="13"/>
        <v>0.38</v>
      </c>
      <c r="AD19" s="103">
        <f t="shared" ref="AD19:AE19" si="1793">AC19-AC23</f>
        <v>-0.9</v>
      </c>
      <c r="AE19" s="104">
        <f t="shared" si="1793"/>
        <v>-1.42</v>
      </c>
      <c r="AF19" s="105">
        <f t="shared" ref="AF19" si="1794">RANK(AE19,AE4:AE22,0)</f>
        <v>19</v>
      </c>
      <c r="AG19" s="102">
        <f t="shared" si="16"/>
        <v>2</v>
      </c>
      <c r="AH19" s="105">
        <f t="shared" ref="AH19" si="1795">RANK(AG19,AG4:AG22,0)</f>
        <v>19</v>
      </c>
      <c r="AI19" s="92">
        <v>104.32</v>
      </c>
      <c r="AJ19" s="90">
        <v>101.43</v>
      </c>
      <c r="AK19" s="87">
        <f t="shared" ref="AK19" si="1796">AJ19-AJ23</f>
        <v>-16.010000000000002</v>
      </c>
      <c r="AL19" s="88">
        <f t="shared" ref="AL19" si="1797">AK19/AK23</f>
        <v>-0.43</v>
      </c>
      <c r="AM19" s="89">
        <f t="shared" ref="AM19" si="1798">RANK(AL19,AL4:AL22,0)</f>
        <v>14</v>
      </c>
      <c r="AN19" s="103">
        <f t="shared" si="21"/>
        <v>-2.89</v>
      </c>
      <c r="AO19" s="103">
        <f t="shared" ref="AO19:AP19" si="1799">AN19-AN23</f>
        <v>0.38</v>
      </c>
      <c r="AP19" s="104">
        <f t="shared" si="1799"/>
        <v>-51.76</v>
      </c>
      <c r="AQ19" s="105">
        <f t="shared" ref="AQ19" si="1800">RANK(AP19,AP4:AP22,0)</f>
        <v>14</v>
      </c>
      <c r="AR19" s="102">
        <f t="shared" si="24"/>
        <v>-2.77</v>
      </c>
      <c r="AS19" s="105">
        <f t="shared" ref="AS19" si="1801">RANK(AR19,AR4:AR22,0)</f>
        <v>14</v>
      </c>
      <c r="AT19" s="92">
        <v>88.57</v>
      </c>
      <c r="AU19" s="90">
        <v>88.79</v>
      </c>
      <c r="AV19" s="87">
        <f t="shared" ref="AV19" si="1802">AU19-AU23</f>
        <v>68.73</v>
      </c>
      <c r="AW19" s="88">
        <f t="shared" ref="AW19" si="1803">AV19/AV23</f>
        <v>1.98</v>
      </c>
      <c r="AX19" s="89">
        <f t="shared" ref="AX19" si="1804">RANK(AW19,AW4:AW22,0)</f>
        <v>1</v>
      </c>
      <c r="AY19" s="103">
        <f t="shared" si="29"/>
        <v>0.22</v>
      </c>
      <c r="AZ19" s="103">
        <f t="shared" ref="AZ19:BA19" si="1805">AY19-AY23</f>
        <v>-10.51</v>
      </c>
      <c r="BA19" s="104">
        <f t="shared" si="1805"/>
        <v>-36.31</v>
      </c>
      <c r="BB19" s="105">
        <f t="shared" ref="BB19" si="1806">RANK(BA19,BA4:BA22,0)</f>
        <v>5</v>
      </c>
      <c r="BC19" s="102">
        <f t="shared" si="32"/>
        <v>0.25</v>
      </c>
      <c r="BD19" s="105">
        <f t="shared" ref="BD19" si="1807">RANK(BC19,BC4:BC22,0)</f>
        <v>5</v>
      </c>
      <c r="BE19" s="92">
        <v>100</v>
      </c>
      <c r="BF19" s="90">
        <v>100</v>
      </c>
      <c r="BG19" s="87">
        <f t="shared" ref="BG19" si="1808">BF19-BF23</f>
        <v>11.15</v>
      </c>
      <c r="BH19" s="88">
        <f t="shared" ref="BH19" si="1809">BG19/BG23</f>
        <v>2.0499999999999998</v>
      </c>
      <c r="BI19" s="89">
        <f t="shared" ref="BI19" si="1810">RANK(BH19,BH4:BH22,0)</f>
        <v>1</v>
      </c>
      <c r="BJ19" s="103">
        <f t="shared" si="37"/>
        <v>0</v>
      </c>
      <c r="BK19" s="103">
        <f t="shared" ref="BK19:BL19" si="1811">BJ19-BJ23</f>
        <v>0.72</v>
      </c>
      <c r="BL19" s="104">
        <f t="shared" si="1811"/>
        <v>-3.76</v>
      </c>
      <c r="BM19" s="105">
        <f t="shared" ref="BM19" si="1812">RANK(BL19,BL4:BL22,0)</f>
        <v>9</v>
      </c>
      <c r="BN19" s="102">
        <f t="shared" si="40"/>
        <v>0</v>
      </c>
      <c r="BO19" s="105">
        <f t="shared" ref="BO19" si="1813">RANK(BN19,BN4:BN22,0)</f>
        <v>9</v>
      </c>
      <c r="BP19" s="92">
        <v>6.16</v>
      </c>
      <c r="BQ19" s="90">
        <v>1.1599999999999999</v>
      </c>
      <c r="BR19" s="87">
        <f t="shared" ref="BR19" si="1814">BQ19-BQ23</f>
        <v>-0.25</v>
      </c>
      <c r="BS19" s="88">
        <f t="shared" ref="BS19" si="1815">BR19/BR23</f>
        <v>-0.28999999999999998</v>
      </c>
      <c r="BT19" s="89">
        <f t="shared" ref="BT19" si="1816">RANK(BS19,BS4:BS22,0)</f>
        <v>12</v>
      </c>
      <c r="BU19" s="103">
        <f t="shared" si="45"/>
        <v>-5</v>
      </c>
      <c r="BV19" s="103">
        <f t="shared" ref="BV19:BW19" si="1817">BU19-BU23</f>
        <v>-4.71</v>
      </c>
      <c r="BW19" s="104">
        <f t="shared" si="1817"/>
        <v>-5.82</v>
      </c>
      <c r="BX19" s="105">
        <f t="shared" ref="BX19" si="1818">RANK(BW19,BW4:BW22,0)</f>
        <v>19</v>
      </c>
      <c r="BY19" s="102">
        <f t="shared" si="48"/>
        <v>-81.17</v>
      </c>
      <c r="BZ19" s="105">
        <f t="shared" ref="BZ19" si="1819">RANK(BY19,BY4:BY22,0)</f>
        <v>19</v>
      </c>
      <c r="CA19" s="92">
        <v>100</v>
      </c>
      <c r="CB19" s="90">
        <v>100</v>
      </c>
      <c r="CC19" s="87">
        <f t="shared" ref="CC19" si="1820">CB19-CB23</f>
        <v>0.78</v>
      </c>
      <c r="CD19" s="88">
        <f t="shared" ref="CD19" si="1821">CC19/CC23</f>
        <v>0.68</v>
      </c>
      <c r="CE19" s="89">
        <f t="shared" ref="CE19" si="1822">RANK(CD19,CD4:CD22,0)</f>
        <v>5</v>
      </c>
      <c r="CF19" s="103">
        <f t="shared" si="53"/>
        <v>0</v>
      </c>
      <c r="CG19" s="103">
        <f t="shared" ref="CG19:CH19" si="1823">CF19-CF23</f>
        <v>-1.51</v>
      </c>
      <c r="CH19" s="104">
        <f t="shared" si="1823"/>
        <v>-8.57</v>
      </c>
      <c r="CI19" s="105">
        <f t="shared" ref="CI19" si="1824">RANK(CH19,CH4:CH22,0)</f>
        <v>11</v>
      </c>
      <c r="CJ19" s="102">
        <f t="shared" si="56"/>
        <v>0</v>
      </c>
      <c r="CK19" s="105">
        <f t="shared" ref="CK19" si="1825">RANK(CJ19,CJ4:CJ22,0)</f>
        <v>11</v>
      </c>
      <c r="CL19" s="92">
        <v>22.57</v>
      </c>
      <c r="CM19" s="90">
        <v>22.57</v>
      </c>
      <c r="CN19" s="87">
        <f t="shared" ref="CN19" si="1826">CM19-CM23</f>
        <v>3.6</v>
      </c>
      <c r="CO19" s="88">
        <f t="shared" ref="CO19" si="1827">CN19/CN23</f>
        <v>1.89</v>
      </c>
      <c r="CP19" s="89">
        <f t="shared" ref="CP19" si="1828">RANK(CO19,CO4:CO22,0)</f>
        <v>1</v>
      </c>
      <c r="CQ19" s="103">
        <f t="shared" si="61"/>
        <v>0</v>
      </c>
      <c r="CR19" s="103">
        <f t="shared" ref="CR19:CS19" si="1829">CQ19-CQ23</f>
        <v>-0.01</v>
      </c>
      <c r="CS19" s="104">
        <f t="shared" si="1829"/>
        <v>-1.02</v>
      </c>
      <c r="CT19" s="105">
        <f t="shared" ref="CT19" si="1830">RANK(CS19,CS4:CS22,0)</f>
        <v>11</v>
      </c>
      <c r="CU19" s="102">
        <f t="shared" si="64"/>
        <v>0</v>
      </c>
      <c r="CV19" s="105">
        <f t="shared" ref="CV19" si="1831">RANK(CU19,CU4:CU22,0)</f>
        <v>11</v>
      </c>
      <c r="CW19" s="92">
        <v>20</v>
      </c>
      <c r="CX19" s="90">
        <v>20</v>
      </c>
      <c r="CY19" s="87">
        <f t="shared" ref="CY19" si="1832">CX19-CX23</f>
        <v>-11.15</v>
      </c>
      <c r="CZ19" s="88">
        <f t="shared" ref="CZ19" si="1833">CY19/CY23</f>
        <v>-0.68</v>
      </c>
      <c r="DA19" s="89">
        <f t="shared" ref="DA19" si="1834">RANK(CZ19,CZ4:CZ22,0)</f>
        <v>13</v>
      </c>
      <c r="DB19" s="103">
        <f t="shared" si="69"/>
        <v>0</v>
      </c>
      <c r="DC19" s="103">
        <f t="shared" ref="DC19:DD19" si="1835">DB19-DB23</f>
        <v>-0.14000000000000001</v>
      </c>
      <c r="DD19" s="104">
        <f t="shared" si="1835"/>
        <v>-1.81</v>
      </c>
      <c r="DE19" s="105">
        <f t="shared" ref="DE19" si="1836">RANK(DD19,DD4:DD22,0)</f>
        <v>13</v>
      </c>
      <c r="DF19" s="102">
        <f t="shared" si="72"/>
        <v>0</v>
      </c>
      <c r="DG19" s="105">
        <f t="shared" ref="DG19" si="1837">RANK(DF19,DF4:DF22,0)</f>
        <v>13</v>
      </c>
      <c r="DH19" s="92">
        <v>65.48</v>
      </c>
      <c r="DI19" s="90">
        <v>65.13</v>
      </c>
      <c r="DJ19" s="87">
        <f t="shared" ref="DJ19" si="1838">DI19-DI23</f>
        <v>-15.15</v>
      </c>
      <c r="DK19" s="88">
        <f t="shared" ref="DK19" si="1839">DJ19/DJ23</f>
        <v>-0.92</v>
      </c>
      <c r="DL19" s="89">
        <f t="shared" ref="DL19" si="1840">RANK(DK19,DK4:DK22,0)</f>
        <v>17</v>
      </c>
      <c r="DM19" s="103">
        <f t="shared" si="77"/>
        <v>-0.35</v>
      </c>
      <c r="DN19" s="103">
        <f t="shared" ref="DN19:DO19" si="1841">DM19-DM23</f>
        <v>-0.24</v>
      </c>
      <c r="DO19" s="104">
        <f t="shared" si="1841"/>
        <v>-3.06</v>
      </c>
      <c r="DP19" s="105">
        <f t="shared" ref="DP19" si="1842">RANK(DO19,DO4:DO22,0)</f>
        <v>14</v>
      </c>
      <c r="DQ19" s="102">
        <f t="shared" si="80"/>
        <v>-0.53</v>
      </c>
      <c r="DR19" s="105">
        <f t="shared" ref="DR19" si="1843">RANK(DQ19,DQ4:DQ22,0)</f>
        <v>14</v>
      </c>
      <c r="DS19" s="92">
        <v>0</v>
      </c>
      <c r="DT19" s="90">
        <v>0</v>
      </c>
      <c r="DU19" s="87">
        <f t="shared" ref="DU19" si="1844">DT19-DT23</f>
        <v>0</v>
      </c>
      <c r="DV19" s="88">
        <f>IF(DU23=0,0,DU19/DU23)</f>
        <v>0</v>
      </c>
      <c r="DW19" s="89">
        <f t="shared" ref="DW19" si="1845">RANK(DV19,DV4:DV22,0)</f>
        <v>1</v>
      </c>
      <c r="DX19" s="103">
        <f t="shared" si="84"/>
        <v>0</v>
      </c>
      <c r="DY19" s="103">
        <f t="shared" ref="DY19:DZ19" si="1846">DX19-DX23</f>
        <v>0</v>
      </c>
      <c r="DZ19" s="104">
        <f t="shared" si="1846"/>
        <v>0</v>
      </c>
      <c r="EA19" s="105">
        <f t="shared" ref="EA19" si="1847">RANK(DZ19,DZ4:DZ22,0)</f>
        <v>1</v>
      </c>
      <c r="EB19" s="102">
        <f t="shared" si="87"/>
        <v>0</v>
      </c>
      <c r="EC19" s="105">
        <f t="shared" ref="EC19" si="1848">RANK(EB19,EB4:EB22,0)</f>
        <v>1</v>
      </c>
      <c r="ED19" s="92">
        <v>20.61</v>
      </c>
      <c r="EE19" s="90">
        <v>10.59</v>
      </c>
      <c r="EF19" s="87">
        <f t="shared" ref="EF19" si="1849">EE19-EE23</f>
        <v>-25.59</v>
      </c>
      <c r="EG19" s="88">
        <f t="shared" ref="EG19" si="1850">EF19/EF23</f>
        <v>-1.25</v>
      </c>
      <c r="EH19" s="89">
        <f t="shared" ref="EH19" si="1851">RANK(EG19,EG4:EG22,0)</f>
        <v>19</v>
      </c>
      <c r="EI19" s="103">
        <f t="shared" si="92"/>
        <v>-10.02</v>
      </c>
      <c r="EJ19" s="103">
        <f t="shared" ref="EJ19:EK19" si="1852">EI19-EI23</f>
        <v>-5.29</v>
      </c>
      <c r="EK19" s="104">
        <f t="shared" si="1852"/>
        <v>-15.14</v>
      </c>
      <c r="EL19" s="105">
        <f t="shared" ref="EL19" si="1853">RANK(EK19,EK4:EK22,0)</f>
        <v>15</v>
      </c>
      <c r="EM19" s="102">
        <f t="shared" si="95"/>
        <v>-48.62</v>
      </c>
      <c r="EN19" s="105">
        <f t="shared" ref="EN19" si="1854">RANK(EM19,EM4:EM22,0)</f>
        <v>19</v>
      </c>
      <c r="EO19" s="92">
        <v>4.96</v>
      </c>
      <c r="EP19" s="90">
        <v>5.75</v>
      </c>
      <c r="EQ19" s="87">
        <f t="shared" ref="EQ19" si="1855">EP19-EP23</f>
        <v>-5.35</v>
      </c>
      <c r="ER19" s="88">
        <f t="shared" ref="ER19" si="1856">EQ19/EQ23</f>
        <v>-0.67</v>
      </c>
      <c r="ES19" s="89">
        <f t="shared" ref="ES19" si="1857">RANK(ER19,ER4:ER22,0)</f>
        <v>16</v>
      </c>
      <c r="ET19" s="103">
        <f t="shared" si="100"/>
        <v>0.79</v>
      </c>
      <c r="EU19" s="103">
        <f t="shared" ref="EU19:EV19" si="1858">ET19-ET23</f>
        <v>0.08</v>
      </c>
      <c r="EV19" s="104">
        <f t="shared" si="1858"/>
        <v>-1.86</v>
      </c>
      <c r="EW19" s="105">
        <f t="shared" ref="EW19" si="1859">RANK(EV19,EV4:EV22,0)</f>
        <v>12</v>
      </c>
      <c r="EX19" s="102">
        <f t="shared" si="103"/>
        <v>15.93</v>
      </c>
      <c r="EY19" s="105">
        <f t="shared" ref="EY19" si="1860">RANK(EX19,EX4:EX22,0)</f>
        <v>11</v>
      </c>
      <c r="EZ19" s="92">
        <v>0</v>
      </c>
      <c r="FA19" s="90">
        <v>0</v>
      </c>
      <c r="FB19" s="87">
        <f t="shared" ref="FB19" si="1861">FA19-FA23</f>
        <v>-0.56000000000000005</v>
      </c>
      <c r="FC19" s="88">
        <f t="shared" ref="FC19" si="1862">FB19/FB23</f>
        <v>-0.51</v>
      </c>
      <c r="FD19" s="89">
        <f t="shared" ref="FD19" si="1863">RANK(FC19,FC4:FC22,0)</f>
        <v>6</v>
      </c>
      <c r="FE19" s="103">
        <f t="shared" si="108"/>
        <v>0</v>
      </c>
      <c r="FF19" s="103">
        <f t="shared" ref="FF19:FG19" si="1864">FE19-FE23</f>
        <v>0.33</v>
      </c>
      <c r="FG19" s="104">
        <f t="shared" si="1864"/>
        <v>-1.1100000000000001</v>
      </c>
      <c r="FH19" s="105">
        <f t="shared" ref="FH19" si="1865">RANK(FG19,FG4:FG22,0)</f>
        <v>4</v>
      </c>
      <c r="FI19" s="102">
        <f t="shared" si="111"/>
        <v>0</v>
      </c>
      <c r="FJ19" s="105">
        <f t="shared" ref="FJ19" si="1866">RANK(FI19,FI4:FI22,0)</f>
        <v>3</v>
      </c>
      <c r="FK19" s="92">
        <v>2341.27</v>
      </c>
      <c r="FL19" s="90">
        <v>2011.49</v>
      </c>
      <c r="FM19" s="87">
        <f t="shared" ref="FM19" si="1867">FL19-FL23</f>
        <v>-13038.57</v>
      </c>
      <c r="FN19" s="88">
        <f t="shared" ref="FN19" si="1868">FM19/FM23</f>
        <v>-0.69</v>
      </c>
      <c r="FO19" s="89">
        <f t="shared" ref="FO19" si="1869">RANK(FN19,FN4:FN22,0)</f>
        <v>18</v>
      </c>
      <c r="FP19" s="103">
        <f t="shared" si="116"/>
        <v>-329.78</v>
      </c>
      <c r="FQ19" s="103">
        <f t="shared" ref="FQ19:FR19" si="1870">FP19-FP23</f>
        <v>-201.13</v>
      </c>
      <c r="FR19" s="104">
        <f t="shared" si="1870"/>
        <v>-3715.27</v>
      </c>
      <c r="FS19" s="105">
        <f t="shared" ref="FS19" si="1871">RANK(FR19,FR4:FR22,0)</f>
        <v>13</v>
      </c>
      <c r="FT19" s="102">
        <f t="shared" si="119"/>
        <v>-14.09</v>
      </c>
      <c r="FU19" s="105">
        <f t="shared" ref="FU19" si="1872">RANK(FT19,FT4:FT22,0)</f>
        <v>16</v>
      </c>
      <c r="FV19" s="92">
        <v>2</v>
      </c>
      <c r="FW19" s="90">
        <v>0</v>
      </c>
      <c r="FX19" s="87">
        <f t="shared" ref="FX19" si="1873">FW19-FW23</f>
        <v>-3.58</v>
      </c>
      <c r="FY19" s="88">
        <f t="shared" ref="FY19" si="1874">FX19/FX23</f>
        <v>-1.17</v>
      </c>
      <c r="FZ19" s="89">
        <f t="shared" ref="FZ19" si="1875">RANK(FY19,FY4:FY22,0)</f>
        <v>15</v>
      </c>
      <c r="GA19" s="103">
        <f t="shared" si="124"/>
        <v>-2</v>
      </c>
      <c r="GB19" s="103">
        <f t="shared" ref="GB19:GC19" si="1876">GA19-GA23</f>
        <v>-0.79</v>
      </c>
      <c r="GC19" s="104">
        <f t="shared" si="1876"/>
        <v>-3.72</v>
      </c>
      <c r="GD19" s="105">
        <f t="shared" ref="GD19" si="1877">RANK(GC19,GC4:GC22,0)</f>
        <v>13</v>
      </c>
      <c r="GE19" s="102">
        <f t="shared" si="127"/>
        <v>-100</v>
      </c>
      <c r="GF19" s="105">
        <f t="shared" ref="GF19" si="1878">RANK(GE19,GE4:GE22,0)</f>
        <v>15</v>
      </c>
      <c r="GG19" s="92">
        <v>160000</v>
      </c>
      <c r="GH19" s="90">
        <v>0</v>
      </c>
      <c r="GI19" s="87">
        <f t="shared" ref="GI19" si="1879">GH19-GH23</f>
        <v>-1681171.05</v>
      </c>
      <c r="GJ19" s="88">
        <f t="shared" ref="GJ19" si="1880">GI19/GI23</f>
        <v>-0.68</v>
      </c>
      <c r="GK19" s="89">
        <f t="shared" ref="GK19" si="1881">RANK(GJ19,GJ4:GJ22,0)</f>
        <v>15</v>
      </c>
      <c r="GL19" s="103">
        <f t="shared" si="132"/>
        <v>-160000</v>
      </c>
      <c r="GM19" s="103">
        <f t="shared" ref="GM19:GN19" si="1882">GL19-GL23</f>
        <v>215850.95</v>
      </c>
      <c r="GN19" s="104">
        <f t="shared" si="1882"/>
        <v>-2383268.29</v>
      </c>
      <c r="GO19" s="105">
        <f t="shared" ref="GO19" si="1883">RANK(GN19,GN4:GN22,0)</f>
        <v>11</v>
      </c>
      <c r="GP19" s="102">
        <f t="shared" si="135"/>
        <v>-100</v>
      </c>
      <c r="GQ19" s="105">
        <f t="shared" ref="GQ19" si="1884">RANK(GP19,GP4:GP22,0)</f>
        <v>15</v>
      </c>
      <c r="GR19" s="129">
        <v>11</v>
      </c>
      <c r="GS19" s="130">
        <v>9</v>
      </c>
      <c r="GT19" s="123">
        <f t="shared" ref="GT19" si="1885">GS19-GS23</f>
        <v>2.95</v>
      </c>
      <c r="GU19" s="124">
        <f t="shared" ref="GU19" si="1886">GT19/GT23</f>
        <v>0.63</v>
      </c>
      <c r="GV19" s="125">
        <f>RANK(GU19,GU4:GU22,1)</f>
        <v>14</v>
      </c>
      <c r="GW19" s="126">
        <f t="shared" si="139"/>
        <v>-2</v>
      </c>
      <c r="GX19" s="126">
        <f t="shared" ref="GX19:GY19" si="1887">GW19-GW23</f>
        <v>-1.68</v>
      </c>
      <c r="GY19" s="127">
        <f t="shared" si="1887"/>
        <v>-6.35</v>
      </c>
      <c r="GZ19" s="128">
        <f>RANK(GY19,GY4:GY22,1)</f>
        <v>7</v>
      </c>
      <c r="HA19" s="120">
        <f t="shared" si="141"/>
        <v>-18.18</v>
      </c>
      <c r="HB19" s="128">
        <f>RANK(HA19,HA4:HA22,1)</f>
        <v>8</v>
      </c>
      <c r="HC19" s="92">
        <v>96.23</v>
      </c>
      <c r="HD19" s="90">
        <v>96.23</v>
      </c>
      <c r="HE19" s="87">
        <f t="shared" ref="HE19" si="1888">HD19-HD23</f>
        <v>21.96</v>
      </c>
      <c r="HF19" s="88">
        <f t="shared" ref="HF19" si="1889">HE19/HE23</f>
        <v>1.69</v>
      </c>
      <c r="HG19" s="89">
        <f t="shared" ref="HG19" si="1890">RANK(HF19,HF4:HF22,0)</f>
        <v>1</v>
      </c>
      <c r="HH19" s="103">
        <f t="shared" si="144"/>
        <v>0</v>
      </c>
      <c r="HI19" s="103">
        <f t="shared" ref="HI19:HJ19" si="1891">HH19-HH23</f>
        <v>-6.22</v>
      </c>
      <c r="HJ19" s="104">
        <f t="shared" si="1891"/>
        <v>-14.8</v>
      </c>
      <c r="HK19" s="105">
        <f t="shared" ref="HK19" si="1892">RANK(HJ19,HJ4:HJ22,0)</f>
        <v>19</v>
      </c>
      <c r="HL19" s="102">
        <f t="shared" si="147"/>
        <v>0</v>
      </c>
      <c r="HM19" s="105">
        <f t="shared" ref="HM19" si="1893">RANK(HL19,HL4:HL22,0)</f>
        <v>19</v>
      </c>
      <c r="HN19" s="92">
        <v>98.91</v>
      </c>
      <c r="HO19" s="90">
        <v>99.13</v>
      </c>
      <c r="HP19" s="87">
        <f t="shared" ref="HP19" si="1894">HO19-HO23</f>
        <v>21.42</v>
      </c>
      <c r="HQ19" s="88">
        <f t="shared" ref="HQ19" si="1895">HP19/HP23</f>
        <v>1.38</v>
      </c>
      <c r="HR19" s="89">
        <f t="shared" ref="HR19" si="1896">RANK(HQ19,HQ4:HQ22,0)</f>
        <v>1</v>
      </c>
      <c r="HS19" s="103">
        <f t="shared" si="151"/>
        <v>0.22</v>
      </c>
      <c r="HT19" s="103">
        <f t="shared" ref="HT19:HU19" si="1897">HS19-HS23</f>
        <v>-4.8899999999999997</v>
      </c>
      <c r="HU19" s="104">
        <f t="shared" si="1897"/>
        <v>-10.99</v>
      </c>
      <c r="HV19" s="105">
        <f t="shared" ref="HV19" si="1898">RANK(HU19,HU4:HU22,0)</f>
        <v>19</v>
      </c>
      <c r="HW19" s="102">
        <f t="shared" si="154"/>
        <v>0.22</v>
      </c>
      <c r="HX19" s="105">
        <f t="shared" ref="HX19" si="1899">RANK(HW19,HW4:HW22,0)</f>
        <v>19</v>
      </c>
      <c r="HY19" s="158">
        <f t="shared" si="272"/>
        <v>198</v>
      </c>
      <c r="HZ19" s="159">
        <f>RANK(HY19,HY4:HY22,1)</f>
        <v>14</v>
      </c>
      <c r="IA19" s="160">
        <f t="shared" si="273"/>
        <v>244</v>
      </c>
      <c r="IB19" s="159">
        <f>RANK(IA19,IA4:IA22,1)</f>
        <v>19</v>
      </c>
      <c r="IC19" s="160">
        <f t="shared" si="274"/>
        <v>256</v>
      </c>
      <c r="ID19" s="152">
        <f>RANK(IC19,IC4:IC22,1)</f>
        <v>19</v>
      </c>
      <c r="IE19" s="159">
        <f t="shared" si="275"/>
        <v>52</v>
      </c>
      <c r="IF19" s="153">
        <f>RANK(IE19,IE4:IE22,1)</f>
        <v>18</v>
      </c>
      <c r="IG19" s="168" t="s">
        <v>35</v>
      </c>
      <c r="IH19" s="69"/>
      <c r="II19" s="69"/>
      <c r="IJ19" s="69"/>
      <c r="IK19" s="69"/>
      <c r="IL19" s="69"/>
      <c r="IM19" s="69"/>
      <c r="IN19" s="69"/>
      <c r="IO19" s="69"/>
      <c r="IP19" s="69"/>
      <c r="IQ19" s="69"/>
      <c r="IR19" s="69"/>
      <c r="IS19" s="69"/>
      <c r="IT19" s="69"/>
      <c r="IU19" s="69"/>
      <c r="IV19" s="69"/>
      <c r="IW19" s="69"/>
      <c r="IX19" s="69"/>
      <c r="IY19" s="69"/>
      <c r="IZ19" s="69"/>
      <c r="JA19" s="69"/>
      <c r="JB19" s="69"/>
      <c r="JC19" s="69"/>
      <c r="JD19" s="69"/>
      <c r="JE19" s="69"/>
      <c r="JF19" s="69"/>
      <c r="JG19" s="69"/>
      <c r="JH19" s="69"/>
      <c r="JI19" s="69"/>
      <c r="JJ19" s="69"/>
      <c r="JK19" s="69"/>
      <c r="JL19" s="69"/>
      <c r="JM19" s="69"/>
      <c r="JN19" s="69"/>
      <c r="JO19" s="69"/>
      <c r="JP19" s="69"/>
      <c r="JQ19" s="69"/>
      <c r="JR19" s="69"/>
      <c r="JS19" s="69"/>
      <c r="JT19" s="69"/>
      <c r="JU19" s="69"/>
      <c r="JV19" s="69"/>
      <c r="JW19" s="69"/>
      <c r="JX19" s="69"/>
      <c r="JY19" s="69"/>
      <c r="JZ19" s="69"/>
      <c r="KA19" s="69"/>
      <c r="KB19" s="69"/>
      <c r="KC19" s="69"/>
      <c r="KD19" s="69"/>
      <c r="KE19" s="69"/>
      <c r="KF19" s="69"/>
      <c r="KG19" s="69"/>
      <c r="KH19" s="69"/>
      <c r="KI19" s="69"/>
      <c r="KJ19" s="69"/>
      <c r="KK19" s="69"/>
      <c r="KL19" s="69"/>
      <c r="KM19" s="69"/>
      <c r="KN19" s="69"/>
      <c r="KO19" s="69"/>
      <c r="KP19" s="69"/>
      <c r="KQ19" s="69"/>
      <c r="KR19" s="69"/>
      <c r="KS19" s="69"/>
      <c r="KT19" s="69"/>
      <c r="KU19" s="69"/>
      <c r="KV19" s="69"/>
      <c r="KW19" s="69"/>
      <c r="KX19" s="69"/>
      <c r="KY19" s="69"/>
      <c r="KZ19" s="69"/>
      <c r="LA19" s="69"/>
      <c r="LB19" s="69"/>
      <c r="LC19" s="69"/>
      <c r="LD19" s="69"/>
      <c r="LE19" s="69"/>
      <c r="LF19" s="69"/>
      <c r="LG19" s="69"/>
      <c r="LH19" s="69"/>
      <c r="LI19" s="69"/>
      <c r="LJ19" s="69"/>
      <c r="LK19" s="69"/>
      <c r="LL19" s="69"/>
      <c r="LM19" s="69"/>
      <c r="LN19" s="69"/>
      <c r="LO19" s="69"/>
      <c r="LP19" s="69"/>
      <c r="LQ19" s="69"/>
      <c r="LR19" s="69"/>
      <c r="LS19" s="69"/>
      <c r="LT19" s="69"/>
      <c r="LU19" s="69"/>
      <c r="LV19" s="69"/>
      <c r="LW19" s="69"/>
      <c r="LX19" s="69"/>
      <c r="LY19" s="69"/>
      <c r="LZ19" s="69"/>
      <c r="MA19" s="69"/>
      <c r="MB19" s="69"/>
      <c r="MC19" s="69"/>
      <c r="MD19" s="69"/>
      <c r="ME19" s="69"/>
      <c r="MF19" s="69"/>
      <c r="MG19" s="69"/>
      <c r="MH19" s="69"/>
      <c r="MI19" s="69"/>
      <c r="MJ19" s="69"/>
      <c r="MK19" s="69"/>
      <c r="ML19" s="69"/>
      <c r="MM19" s="69"/>
      <c r="MN19" s="69"/>
      <c r="MO19" s="69"/>
      <c r="MP19" s="69"/>
      <c r="MQ19" s="69"/>
      <c r="MR19" s="69"/>
      <c r="MS19" s="69"/>
      <c r="MT19" s="69"/>
      <c r="MU19" s="69"/>
      <c r="MV19" s="69"/>
    </row>
    <row r="20" spans="1:361" s="84" customFormat="1" x14ac:dyDescent="0.2">
      <c r="A20" s="76" t="s">
        <v>36</v>
      </c>
      <c r="B20" s="92">
        <v>83.86</v>
      </c>
      <c r="C20" s="90">
        <v>83.86</v>
      </c>
      <c r="D20" s="87">
        <f>C20-C23</f>
        <v>-4.5</v>
      </c>
      <c r="E20" s="88">
        <f>D20/D23</f>
        <v>-0.59</v>
      </c>
      <c r="F20" s="89">
        <f>RANK(E20,E4:E22,0)</f>
        <v>14</v>
      </c>
      <c r="G20" s="103">
        <f t="shared" si="0"/>
        <v>0</v>
      </c>
      <c r="H20" s="103">
        <f>G20-G23</f>
        <v>-0.1</v>
      </c>
      <c r="I20" s="104">
        <f>H20-H23</f>
        <v>-0.21</v>
      </c>
      <c r="J20" s="105">
        <f>RANK(I20,I4:I22,0)</f>
        <v>13</v>
      </c>
      <c r="K20" s="102">
        <f t="shared" si="1"/>
        <v>0</v>
      </c>
      <c r="L20" s="105">
        <f>RANK(K20,K4:K22,0)</f>
        <v>13</v>
      </c>
      <c r="M20" s="92">
        <v>671.2</v>
      </c>
      <c r="N20" s="90">
        <v>666.5</v>
      </c>
      <c r="O20" s="87">
        <f t="shared" ref="O20" si="1900">N20-N23</f>
        <v>-866</v>
      </c>
      <c r="P20" s="88">
        <f t="shared" ref="P20" si="1901">O20/O23</f>
        <v>-0.88</v>
      </c>
      <c r="Q20" s="89">
        <f t="shared" ref="Q20" si="1902">RANK(P20,P4:P22,0)</f>
        <v>16</v>
      </c>
      <c r="R20" s="103">
        <f t="shared" si="5"/>
        <v>-4.7</v>
      </c>
      <c r="S20" s="103">
        <f t="shared" ref="S20:T20" si="1903">R20-R23</f>
        <v>361.72</v>
      </c>
      <c r="T20" s="104">
        <f t="shared" si="1903"/>
        <v>-294.52</v>
      </c>
      <c r="U20" s="105">
        <f t="shared" ref="U20" si="1904">RANK(T20,T4:T22,0)</f>
        <v>5</v>
      </c>
      <c r="V20" s="102">
        <f t="shared" si="8"/>
        <v>-0.7</v>
      </c>
      <c r="W20" s="105">
        <f t="shared" ref="W20" si="1905">RANK(V20,V4:V22,0)</f>
        <v>5</v>
      </c>
      <c r="X20" s="92">
        <v>27.06</v>
      </c>
      <c r="Y20" s="90">
        <v>28.36</v>
      </c>
      <c r="Z20" s="87">
        <f t="shared" ref="Z20" si="1906">Y20-Y23</f>
        <v>0.75</v>
      </c>
      <c r="AA20" s="88">
        <f t="shared" ref="AA20" si="1907">Z20/Z23</f>
        <v>0.18</v>
      </c>
      <c r="AB20" s="89">
        <f t="shared" ref="AB20" si="1908">RANK(AA20,AA4:AA22,0)</f>
        <v>7</v>
      </c>
      <c r="AC20" s="103">
        <f t="shared" si="13"/>
        <v>1.3</v>
      </c>
      <c r="AD20" s="103">
        <f t="shared" ref="AD20:AE20" si="1909">AC20-AC23</f>
        <v>0.02</v>
      </c>
      <c r="AE20" s="104">
        <f t="shared" si="1909"/>
        <v>-0.5</v>
      </c>
      <c r="AF20" s="105">
        <f t="shared" ref="AF20" si="1910">RANK(AE20,AE4:AE22,0)</f>
        <v>10</v>
      </c>
      <c r="AG20" s="102">
        <f t="shared" si="16"/>
        <v>4.8</v>
      </c>
      <c r="AH20" s="105">
        <f t="shared" ref="AH20" si="1911">RANK(AG20,AG4:AG22,0)</f>
        <v>10</v>
      </c>
      <c r="AI20" s="92">
        <v>103.26</v>
      </c>
      <c r="AJ20" s="90">
        <v>266.60000000000002</v>
      </c>
      <c r="AK20" s="87">
        <f t="shared" ref="AK20" si="1912">AJ20-AJ23</f>
        <v>149.16</v>
      </c>
      <c r="AL20" s="88">
        <f t="shared" ref="AL20" si="1913">AK20/AK23</f>
        <v>4.05</v>
      </c>
      <c r="AM20" s="89">
        <f t="shared" ref="AM20" si="1914">RANK(AL20,AL4:AL22,0)</f>
        <v>1</v>
      </c>
      <c r="AN20" s="103">
        <f t="shared" si="21"/>
        <v>163.34</v>
      </c>
      <c r="AO20" s="103">
        <f t="shared" ref="AO20:AP20" si="1915">AN20-AN23</f>
        <v>166.61</v>
      </c>
      <c r="AP20" s="104">
        <f t="shared" si="1915"/>
        <v>114.47</v>
      </c>
      <c r="AQ20" s="105">
        <f t="shared" ref="AQ20" si="1916">RANK(AP20,AP4:AP22,0)</f>
        <v>1</v>
      </c>
      <c r="AR20" s="102">
        <f t="shared" si="24"/>
        <v>158.18</v>
      </c>
      <c r="AS20" s="105">
        <f t="shared" ref="AS20" si="1917">RANK(AR20,AR4:AR22,0)</f>
        <v>1</v>
      </c>
      <c r="AT20" s="92">
        <v>0</v>
      </c>
      <c r="AU20" s="90">
        <v>0</v>
      </c>
      <c r="AV20" s="87">
        <f t="shared" ref="AV20" si="1918">AU20-AU23</f>
        <v>-20.059999999999999</v>
      </c>
      <c r="AW20" s="88">
        <f t="shared" ref="AW20" si="1919">AV20/AV23</f>
        <v>-0.57999999999999996</v>
      </c>
      <c r="AX20" s="89">
        <f t="shared" ref="AX20" si="1920">RANK(AW20,AW4:AW22,0)</f>
        <v>7</v>
      </c>
      <c r="AY20" s="103">
        <f t="shared" si="29"/>
        <v>0</v>
      </c>
      <c r="AZ20" s="103">
        <f t="shared" ref="AZ20:BA20" si="1921">AY20-AY23</f>
        <v>-10.73</v>
      </c>
      <c r="BA20" s="104">
        <f t="shared" si="1921"/>
        <v>-36.53</v>
      </c>
      <c r="BB20" s="105">
        <f t="shared" ref="BB20" si="1922">RANK(BA20,BA4:BA22,0)</f>
        <v>6</v>
      </c>
      <c r="BC20" s="102">
        <f t="shared" si="32"/>
        <v>0</v>
      </c>
      <c r="BD20" s="105">
        <f t="shared" ref="BD20" si="1923">RANK(BC20,BC4:BC22,0)</f>
        <v>6</v>
      </c>
      <c r="BE20" s="92">
        <v>81.78</v>
      </c>
      <c r="BF20" s="90">
        <v>80.95</v>
      </c>
      <c r="BG20" s="87">
        <f t="shared" ref="BG20" si="1924">BF20-BF23</f>
        <v>-7.9</v>
      </c>
      <c r="BH20" s="88">
        <f t="shared" ref="BH20" si="1925">BG20/BG23</f>
        <v>-1.45</v>
      </c>
      <c r="BI20" s="89">
        <f t="shared" ref="BI20" si="1926">RANK(BH20,BH4:BH22,0)</f>
        <v>17</v>
      </c>
      <c r="BJ20" s="103">
        <f t="shared" si="37"/>
        <v>-0.83</v>
      </c>
      <c r="BK20" s="103">
        <f t="shared" ref="BK20:BL20" si="1927">BJ20-BJ23</f>
        <v>-0.11</v>
      </c>
      <c r="BL20" s="104">
        <f t="shared" si="1927"/>
        <v>-4.59</v>
      </c>
      <c r="BM20" s="105">
        <f t="shared" ref="BM20" si="1928">RANK(BL20,BL4:BL22,0)</f>
        <v>14</v>
      </c>
      <c r="BN20" s="102">
        <f t="shared" si="40"/>
        <v>-1.01</v>
      </c>
      <c r="BO20" s="105">
        <f t="shared" ref="BO20" si="1929">RANK(BN20,BN4:BN22,0)</f>
        <v>14</v>
      </c>
      <c r="BP20" s="92">
        <v>0.65</v>
      </c>
      <c r="BQ20" s="90">
        <v>0.64</v>
      </c>
      <c r="BR20" s="87">
        <f t="shared" ref="BR20" si="1930">BQ20-BQ23</f>
        <v>-0.77</v>
      </c>
      <c r="BS20" s="88">
        <f t="shared" ref="BS20" si="1931">BR20/BR23</f>
        <v>-0.91</v>
      </c>
      <c r="BT20" s="89">
        <f t="shared" ref="BT20" si="1932">RANK(BS20,BS4:BS22,0)</f>
        <v>17</v>
      </c>
      <c r="BU20" s="103">
        <f t="shared" si="45"/>
        <v>-0.01</v>
      </c>
      <c r="BV20" s="103">
        <f t="shared" ref="BV20:BW20" si="1933">BU20-BU23</f>
        <v>0.28000000000000003</v>
      </c>
      <c r="BW20" s="104">
        <f t="shared" si="1933"/>
        <v>-0.83</v>
      </c>
      <c r="BX20" s="105">
        <f t="shared" ref="BX20" si="1934">RANK(BW20,BW4:BW22,0)</f>
        <v>6</v>
      </c>
      <c r="BY20" s="102">
        <f t="shared" si="48"/>
        <v>-1.54</v>
      </c>
      <c r="BZ20" s="105">
        <f t="shared" ref="BZ20" si="1935">RANK(BY20,BY4:BY22,0)</f>
        <v>11</v>
      </c>
      <c r="CA20" s="92">
        <v>98.62</v>
      </c>
      <c r="CB20" s="90">
        <v>99.07</v>
      </c>
      <c r="CC20" s="87">
        <f t="shared" ref="CC20" si="1936">CB20-CB23</f>
        <v>-0.15</v>
      </c>
      <c r="CD20" s="88">
        <f t="shared" ref="CD20" si="1937">CC20/CC23</f>
        <v>-0.13</v>
      </c>
      <c r="CE20" s="89">
        <f t="shared" ref="CE20" si="1938">RANK(CD20,CD4:CD22,0)</f>
        <v>12</v>
      </c>
      <c r="CF20" s="103">
        <f t="shared" si="53"/>
        <v>0.45</v>
      </c>
      <c r="CG20" s="103">
        <f t="shared" ref="CG20:CH20" si="1939">CF20-CF23</f>
        <v>-1.06</v>
      </c>
      <c r="CH20" s="104">
        <f t="shared" si="1939"/>
        <v>-8.1199999999999992</v>
      </c>
      <c r="CI20" s="105">
        <f t="shared" ref="CI20" si="1940">RANK(CH20,CH4:CH22,0)</f>
        <v>7</v>
      </c>
      <c r="CJ20" s="102">
        <f t="shared" si="56"/>
        <v>0.46</v>
      </c>
      <c r="CK20" s="105">
        <f t="shared" ref="CK20" si="1941">RANK(CJ20,CJ4:CJ22,0)</f>
        <v>7</v>
      </c>
      <c r="CL20" s="92">
        <v>18.95</v>
      </c>
      <c r="CM20" s="90">
        <v>20.25</v>
      </c>
      <c r="CN20" s="87">
        <f t="shared" ref="CN20" si="1942">CM20-CM23</f>
        <v>1.28</v>
      </c>
      <c r="CO20" s="88">
        <f t="shared" ref="CO20" si="1943">CN20/CN23</f>
        <v>0.67</v>
      </c>
      <c r="CP20" s="89">
        <f t="shared" ref="CP20" si="1944">RANK(CO20,CO4:CO22,0)</f>
        <v>6</v>
      </c>
      <c r="CQ20" s="103">
        <f t="shared" si="61"/>
        <v>1.3</v>
      </c>
      <c r="CR20" s="103">
        <f t="shared" ref="CR20:CS20" si="1945">CQ20-CQ23</f>
        <v>1.29</v>
      </c>
      <c r="CS20" s="104">
        <f t="shared" si="1945"/>
        <v>0.28000000000000003</v>
      </c>
      <c r="CT20" s="105">
        <f t="shared" ref="CT20" si="1946">RANK(CS20,CS4:CS22,0)</f>
        <v>2</v>
      </c>
      <c r="CU20" s="102">
        <f t="shared" si="64"/>
        <v>6.86</v>
      </c>
      <c r="CV20" s="105">
        <f t="shared" ref="CV20" si="1947">RANK(CU20,CU4:CU22,0)</f>
        <v>2</v>
      </c>
      <c r="CW20" s="92">
        <v>31.48</v>
      </c>
      <c r="CX20" s="90">
        <v>32.93</v>
      </c>
      <c r="CY20" s="87">
        <f t="shared" ref="CY20" si="1948">CX20-CX23</f>
        <v>1.78</v>
      </c>
      <c r="CZ20" s="88">
        <f t="shared" ref="CZ20" si="1949">CY20/CY23</f>
        <v>0.11</v>
      </c>
      <c r="DA20" s="89">
        <f t="shared" ref="DA20" si="1950">RANK(CZ20,CZ4:CZ22,0)</f>
        <v>7</v>
      </c>
      <c r="DB20" s="103">
        <f t="shared" si="69"/>
        <v>1.45</v>
      </c>
      <c r="DC20" s="103">
        <f t="shared" ref="DC20:DD20" si="1951">DB20-DB23</f>
        <v>1.31</v>
      </c>
      <c r="DD20" s="104">
        <f t="shared" si="1951"/>
        <v>-0.36</v>
      </c>
      <c r="DE20" s="105">
        <f t="shared" ref="DE20" si="1952">RANK(DD20,DD4:DD22,0)</f>
        <v>4</v>
      </c>
      <c r="DF20" s="102">
        <f t="shared" si="72"/>
        <v>4.6100000000000003</v>
      </c>
      <c r="DG20" s="105">
        <f t="shared" ref="DG20" si="1953">RANK(DF20,DF4:DF22,0)</f>
        <v>4</v>
      </c>
      <c r="DH20" s="92">
        <v>79.13</v>
      </c>
      <c r="DI20" s="90">
        <v>78.790000000000006</v>
      </c>
      <c r="DJ20" s="87">
        <f t="shared" ref="DJ20" si="1954">DI20-DI23</f>
        <v>-1.49</v>
      </c>
      <c r="DK20" s="88">
        <f t="shared" ref="DK20" si="1955">DJ20/DJ23</f>
        <v>-0.09</v>
      </c>
      <c r="DL20" s="89">
        <f t="shared" ref="DL20" si="1956">RANK(DK20,DK4:DK22,0)</f>
        <v>12</v>
      </c>
      <c r="DM20" s="103">
        <f t="shared" si="77"/>
        <v>-0.34</v>
      </c>
      <c r="DN20" s="103">
        <f t="shared" ref="DN20:DO20" si="1957">DM20-DM23</f>
        <v>-0.23</v>
      </c>
      <c r="DO20" s="104">
        <f t="shared" si="1957"/>
        <v>-3.05</v>
      </c>
      <c r="DP20" s="105">
        <f t="shared" ref="DP20" si="1958">RANK(DO20,DO4:DO22,0)</f>
        <v>13</v>
      </c>
      <c r="DQ20" s="102">
        <f t="shared" si="80"/>
        <v>-0.43</v>
      </c>
      <c r="DR20" s="105">
        <f t="shared" ref="DR20" si="1959">RANK(DQ20,DQ4:DQ22,0)</f>
        <v>13</v>
      </c>
      <c r="DS20" s="92">
        <v>0</v>
      </c>
      <c r="DT20" s="90">
        <v>0</v>
      </c>
      <c r="DU20" s="87">
        <f t="shared" ref="DU20" si="1960">DT20-DT23</f>
        <v>0</v>
      </c>
      <c r="DV20" s="88">
        <f>IF(DU23=0,0,DU20/DU23)</f>
        <v>0</v>
      </c>
      <c r="DW20" s="89">
        <f t="shared" ref="DW20" si="1961">RANK(DV20,DV4:DV22,0)</f>
        <v>1</v>
      </c>
      <c r="DX20" s="103">
        <f t="shared" si="84"/>
        <v>0</v>
      </c>
      <c r="DY20" s="103">
        <f t="shared" ref="DY20:DZ20" si="1962">DX20-DX23</f>
        <v>0</v>
      </c>
      <c r="DZ20" s="104">
        <f t="shared" si="1962"/>
        <v>0</v>
      </c>
      <c r="EA20" s="105">
        <f t="shared" ref="EA20" si="1963">RANK(DZ20,DZ4:DZ22,0)</f>
        <v>1</v>
      </c>
      <c r="EB20" s="102">
        <f t="shared" si="87"/>
        <v>0</v>
      </c>
      <c r="EC20" s="105">
        <f t="shared" ref="EC20" si="1964">RANK(EB20,EB4:EB22,0)</f>
        <v>1</v>
      </c>
      <c r="ED20" s="92">
        <v>16.48</v>
      </c>
      <c r="EE20" s="90">
        <v>13.19</v>
      </c>
      <c r="EF20" s="87">
        <f t="shared" ref="EF20" si="1965">EE20-EE23</f>
        <v>-22.99</v>
      </c>
      <c r="EG20" s="88">
        <f t="shared" ref="EG20" si="1966">EF20/EF23</f>
        <v>-1.1299999999999999</v>
      </c>
      <c r="EH20" s="89">
        <f t="shared" ref="EH20" si="1967">RANK(EG20,EG4:EG22,0)</f>
        <v>18</v>
      </c>
      <c r="EI20" s="103">
        <f t="shared" si="92"/>
        <v>-3.29</v>
      </c>
      <c r="EJ20" s="103">
        <f t="shared" ref="EJ20:EK20" si="1968">EI20-EI23</f>
        <v>1.44</v>
      </c>
      <c r="EK20" s="104">
        <f t="shared" si="1968"/>
        <v>-8.41</v>
      </c>
      <c r="EL20" s="105">
        <f t="shared" ref="EL20" si="1969">RANK(EK20,EK4:EK22,0)</f>
        <v>7</v>
      </c>
      <c r="EM20" s="102">
        <f t="shared" si="95"/>
        <v>-19.96</v>
      </c>
      <c r="EN20" s="105">
        <f t="shared" ref="EN20" si="1970">RANK(EM20,EM4:EM22,0)</f>
        <v>13</v>
      </c>
      <c r="EO20" s="92">
        <v>36.96</v>
      </c>
      <c r="EP20" s="90">
        <v>37.880000000000003</v>
      </c>
      <c r="EQ20" s="87">
        <f t="shared" ref="EQ20" si="1971">EP20-EP23</f>
        <v>26.78</v>
      </c>
      <c r="ER20" s="88">
        <f t="shared" ref="ER20" si="1972">EQ20/EQ23</f>
        <v>3.33</v>
      </c>
      <c r="ES20" s="89">
        <f t="shared" ref="ES20" si="1973">RANK(ER20,ER4:ER22,0)</f>
        <v>1</v>
      </c>
      <c r="ET20" s="103">
        <f t="shared" si="100"/>
        <v>0.92</v>
      </c>
      <c r="EU20" s="103">
        <f t="shared" ref="EU20:EV20" si="1974">ET20-ET23</f>
        <v>0.21</v>
      </c>
      <c r="EV20" s="104">
        <f t="shared" si="1974"/>
        <v>-1.73</v>
      </c>
      <c r="EW20" s="105">
        <f t="shared" ref="EW20" si="1975">RANK(EV20,EV4:EV22,0)</f>
        <v>11</v>
      </c>
      <c r="EX20" s="102">
        <f t="shared" si="103"/>
        <v>2.4900000000000002</v>
      </c>
      <c r="EY20" s="105">
        <f t="shared" ref="EY20" si="1976">RANK(EX20,EX4:EX22,0)</f>
        <v>14</v>
      </c>
      <c r="EZ20" s="92">
        <v>0</v>
      </c>
      <c r="FA20" s="90">
        <v>0</v>
      </c>
      <c r="FB20" s="87">
        <f t="shared" ref="FB20" si="1977">FA20-FA23</f>
        <v>-0.56000000000000005</v>
      </c>
      <c r="FC20" s="88">
        <f t="shared" ref="FC20" si="1978">FB20/FB23</f>
        <v>-0.51</v>
      </c>
      <c r="FD20" s="89">
        <f t="shared" ref="FD20" si="1979">RANK(FC20,FC4:FC22,0)</f>
        <v>6</v>
      </c>
      <c r="FE20" s="103">
        <f t="shared" si="108"/>
        <v>0</v>
      </c>
      <c r="FF20" s="103">
        <f t="shared" ref="FF20:FG20" si="1980">FE20-FE23</f>
        <v>0.33</v>
      </c>
      <c r="FG20" s="104">
        <f t="shared" si="1980"/>
        <v>-1.1100000000000001</v>
      </c>
      <c r="FH20" s="105">
        <f t="shared" ref="FH20" si="1981">RANK(FG20,FG4:FG22,0)</f>
        <v>4</v>
      </c>
      <c r="FI20" s="102">
        <f t="shared" si="111"/>
        <v>0</v>
      </c>
      <c r="FJ20" s="105">
        <f t="shared" ref="FJ20" si="1982">RANK(FI20,FI4:FI22,0)</f>
        <v>3</v>
      </c>
      <c r="FK20" s="92">
        <v>68925.39</v>
      </c>
      <c r="FL20" s="90">
        <v>59748.92</v>
      </c>
      <c r="FM20" s="87">
        <f t="shared" ref="FM20" si="1983">FL20-FL23</f>
        <v>44698.86</v>
      </c>
      <c r="FN20" s="88">
        <f t="shared" ref="FN20" si="1984">FM20/FM23</f>
        <v>2.38</v>
      </c>
      <c r="FO20" s="89">
        <f t="shared" ref="FO20" si="1985">RANK(FN20,FN4:FN22,0)</f>
        <v>1</v>
      </c>
      <c r="FP20" s="103">
        <f t="shared" si="116"/>
        <v>-9176.4699999999993</v>
      </c>
      <c r="FQ20" s="103">
        <f t="shared" ref="FQ20:FR20" si="1986">FP20-FP23</f>
        <v>-9047.82</v>
      </c>
      <c r="FR20" s="104">
        <f t="shared" si="1986"/>
        <v>-12561.96</v>
      </c>
      <c r="FS20" s="105">
        <f t="shared" ref="FS20" si="1987">RANK(FR20,FR4:FR22,0)</f>
        <v>19</v>
      </c>
      <c r="FT20" s="102">
        <f t="shared" si="119"/>
        <v>-13.31</v>
      </c>
      <c r="FU20" s="105">
        <f t="shared" ref="FU20" si="1988">RANK(FT20,FT4:FT22,0)</f>
        <v>15</v>
      </c>
      <c r="FV20" s="92">
        <v>10</v>
      </c>
      <c r="FW20" s="90">
        <v>2</v>
      </c>
      <c r="FX20" s="87">
        <f t="shared" ref="FX20" si="1989">FW20-FW23</f>
        <v>-1.58</v>
      </c>
      <c r="FY20" s="88">
        <f t="shared" ref="FY20" si="1990">FX20/FX23</f>
        <v>-0.52</v>
      </c>
      <c r="FZ20" s="89">
        <f t="shared" ref="FZ20" si="1991">RANK(FY20,FY4:FY22,0)</f>
        <v>11</v>
      </c>
      <c r="GA20" s="103">
        <f t="shared" si="124"/>
        <v>-8</v>
      </c>
      <c r="GB20" s="103">
        <f t="shared" ref="GB20:GC20" si="1992">GA20-GA23</f>
        <v>-6.79</v>
      </c>
      <c r="GC20" s="104">
        <f t="shared" si="1992"/>
        <v>-9.7200000000000006</v>
      </c>
      <c r="GD20" s="105">
        <f t="shared" ref="GD20" si="1993">RANK(GC20,GC4:GC22,0)</f>
        <v>18</v>
      </c>
      <c r="GE20" s="102">
        <f t="shared" si="127"/>
        <v>-80</v>
      </c>
      <c r="GF20" s="105">
        <f t="shared" ref="GF20" si="1994">RANK(GE20,GE4:GE22,0)</f>
        <v>14</v>
      </c>
      <c r="GG20" s="92">
        <v>9844500</v>
      </c>
      <c r="GH20" s="90">
        <v>400000</v>
      </c>
      <c r="GI20" s="87">
        <f t="shared" ref="GI20" si="1995">GH20-GH23</f>
        <v>-1281171.05</v>
      </c>
      <c r="GJ20" s="88">
        <f t="shared" ref="GJ20" si="1996">GI20/GI23</f>
        <v>-0.52</v>
      </c>
      <c r="GK20" s="89">
        <f t="shared" ref="GK20" si="1997">RANK(GJ20,GJ4:GJ22,0)</f>
        <v>12</v>
      </c>
      <c r="GL20" s="103">
        <f t="shared" si="132"/>
        <v>-9444500</v>
      </c>
      <c r="GM20" s="103">
        <f t="shared" ref="GM20:GN20" si="1998">GL20-GL23</f>
        <v>-9068649.0500000007</v>
      </c>
      <c r="GN20" s="104">
        <f t="shared" si="1998"/>
        <v>-11667768.289999999</v>
      </c>
      <c r="GO20" s="105">
        <f t="shared" ref="GO20" si="1999">RANK(GN20,GN4:GN22,0)</f>
        <v>19</v>
      </c>
      <c r="GP20" s="102">
        <f t="shared" si="135"/>
        <v>-95.94</v>
      </c>
      <c r="GQ20" s="105">
        <f t="shared" ref="GQ20" si="2000">RANK(GP20,GP4:GP22,0)</f>
        <v>14</v>
      </c>
      <c r="GR20" s="129">
        <v>3</v>
      </c>
      <c r="GS20" s="130">
        <v>5</v>
      </c>
      <c r="GT20" s="123">
        <f t="shared" ref="GT20" si="2001">GS20-GS23</f>
        <v>-1.05</v>
      </c>
      <c r="GU20" s="124">
        <f t="shared" ref="GU20" si="2002">GT20/GT23</f>
        <v>-0.22</v>
      </c>
      <c r="GV20" s="125">
        <f>RANK(GU20,GU4:GU22,1)</f>
        <v>9</v>
      </c>
      <c r="GW20" s="126">
        <f t="shared" si="139"/>
        <v>2</v>
      </c>
      <c r="GX20" s="126">
        <f t="shared" ref="GX20:GY20" si="2003">GW20-GW23</f>
        <v>2.3199999999999998</v>
      </c>
      <c r="GY20" s="127">
        <f t="shared" si="2003"/>
        <v>-2.35</v>
      </c>
      <c r="GZ20" s="128">
        <f>RANK(GY20,GY4:GY22,1)</f>
        <v>13</v>
      </c>
      <c r="HA20" s="120">
        <f t="shared" si="141"/>
        <v>66.67</v>
      </c>
      <c r="HB20" s="128">
        <f>RANK(HA20,HA4:HA22,1)</f>
        <v>16</v>
      </c>
      <c r="HC20" s="92">
        <v>63.86</v>
      </c>
      <c r="HD20" s="90">
        <v>64.91</v>
      </c>
      <c r="HE20" s="87">
        <f t="shared" ref="HE20" si="2004">HD20-HD23</f>
        <v>-9.36</v>
      </c>
      <c r="HF20" s="88">
        <f t="shared" ref="HF20" si="2005">HE20/HE23</f>
        <v>-0.72</v>
      </c>
      <c r="HG20" s="89">
        <f t="shared" ref="HG20" si="2006">RANK(HF20,HF4:HF22,0)</f>
        <v>14</v>
      </c>
      <c r="HH20" s="103">
        <f t="shared" si="144"/>
        <v>1.05</v>
      </c>
      <c r="HI20" s="103">
        <f t="shared" ref="HI20:HJ20" si="2007">HH20-HH23</f>
        <v>-5.17</v>
      </c>
      <c r="HJ20" s="104">
        <f t="shared" si="2007"/>
        <v>-13.75</v>
      </c>
      <c r="HK20" s="105">
        <f t="shared" ref="HK20" si="2008">RANK(HJ20,HJ4:HJ22,0)</f>
        <v>17</v>
      </c>
      <c r="HL20" s="102">
        <f t="shared" si="147"/>
        <v>1.64</v>
      </c>
      <c r="HM20" s="105">
        <f t="shared" ref="HM20" si="2009">RANK(HL20,HL4:HL22,0)</f>
        <v>16</v>
      </c>
      <c r="HN20" s="92">
        <v>93.89</v>
      </c>
      <c r="HO20" s="90">
        <v>95.35</v>
      </c>
      <c r="HP20" s="87">
        <f t="shared" ref="HP20" si="2010">HO20-HO23</f>
        <v>17.64</v>
      </c>
      <c r="HQ20" s="88">
        <f t="shared" ref="HQ20" si="2011">HP20/HP23</f>
        <v>1.1399999999999999</v>
      </c>
      <c r="HR20" s="89">
        <f t="shared" ref="HR20" si="2012">RANK(HQ20,HQ4:HQ22,0)</f>
        <v>4</v>
      </c>
      <c r="HS20" s="103">
        <f t="shared" si="151"/>
        <v>1.46</v>
      </c>
      <c r="HT20" s="103">
        <f t="shared" ref="HT20:HU20" si="2013">HS20-HS23</f>
        <v>-3.65</v>
      </c>
      <c r="HU20" s="104">
        <f t="shared" si="2013"/>
        <v>-9.75</v>
      </c>
      <c r="HV20" s="105">
        <f t="shared" ref="HV20" si="2014">RANK(HU20,HU4:HU22,0)</f>
        <v>11</v>
      </c>
      <c r="HW20" s="102">
        <f t="shared" si="154"/>
        <v>1.56</v>
      </c>
      <c r="HX20" s="105">
        <f t="shared" ref="HX20" si="2015">RANK(HW20,HW4:HW22,0)</f>
        <v>12</v>
      </c>
      <c r="HY20" s="158">
        <f t="shared" si="272"/>
        <v>193</v>
      </c>
      <c r="HZ20" s="159">
        <f>RANK(HY20,HY4:HY22,1)</f>
        <v>12</v>
      </c>
      <c r="IA20" s="160">
        <f t="shared" si="273"/>
        <v>201</v>
      </c>
      <c r="IB20" s="159">
        <f>RANK(IA20,IA4:IA22,1)</f>
        <v>11</v>
      </c>
      <c r="IC20" s="160">
        <f t="shared" si="274"/>
        <v>204</v>
      </c>
      <c r="ID20" s="152">
        <f>RANK(IC20,IC4:IC22,1)</f>
        <v>11</v>
      </c>
      <c r="IE20" s="159">
        <f t="shared" si="275"/>
        <v>34</v>
      </c>
      <c r="IF20" s="153">
        <f>RANK(IE20,IE4:IE22,1)</f>
        <v>13</v>
      </c>
      <c r="IG20" s="168" t="s">
        <v>36</v>
      </c>
      <c r="IH20" s="69"/>
      <c r="II20" s="69"/>
      <c r="IJ20" s="69"/>
      <c r="IK20" s="69"/>
      <c r="IL20" s="69"/>
      <c r="IM20" s="69"/>
      <c r="IN20" s="69"/>
      <c r="IO20" s="69"/>
      <c r="IP20" s="69"/>
      <c r="IQ20" s="69"/>
      <c r="IR20" s="69"/>
      <c r="IS20" s="69"/>
      <c r="IT20" s="69"/>
      <c r="IU20" s="69"/>
      <c r="IV20" s="69"/>
      <c r="IW20" s="69"/>
      <c r="IX20" s="69"/>
      <c r="IY20" s="69"/>
      <c r="IZ20" s="69"/>
      <c r="JA20" s="69"/>
      <c r="JB20" s="69"/>
      <c r="JC20" s="69"/>
      <c r="JD20" s="69"/>
      <c r="JE20" s="69"/>
      <c r="JF20" s="69"/>
      <c r="JG20" s="69"/>
      <c r="JH20" s="69"/>
      <c r="JI20" s="69"/>
      <c r="JJ20" s="69"/>
      <c r="JK20" s="69"/>
      <c r="JL20" s="69"/>
      <c r="JM20" s="69"/>
      <c r="JN20" s="69"/>
      <c r="JO20" s="69"/>
      <c r="JP20" s="69"/>
      <c r="JQ20" s="69"/>
      <c r="JR20" s="69"/>
      <c r="JS20" s="69"/>
      <c r="JT20" s="69"/>
      <c r="JU20" s="69"/>
      <c r="JV20" s="69"/>
      <c r="JW20" s="69"/>
      <c r="JX20" s="69"/>
      <c r="JY20" s="69"/>
      <c r="JZ20" s="69"/>
      <c r="KA20" s="69"/>
      <c r="KB20" s="69"/>
      <c r="KC20" s="69"/>
      <c r="KD20" s="69"/>
      <c r="KE20" s="69"/>
      <c r="KF20" s="69"/>
      <c r="KG20" s="69"/>
      <c r="KH20" s="69"/>
      <c r="KI20" s="69"/>
      <c r="KJ20" s="69"/>
      <c r="KK20" s="69"/>
      <c r="KL20" s="69"/>
      <c r="KM20" s="69"/>
      <c r="KN20" s="69"/>
      <c r="KO20" s="69"/>
      <c r="KP20" s="69"/>
      <c r="KQ20" s="69"/>
      <c r="KR20" s="69"/>
      <c r="KS20" s="69"/>
      <c r="KT20" s="69"/>
      <c r="KU20" s="69"/>
      <c r="KV20" s="69"/>
      <c r="KW20" s="69"/>
      <c r="KX20" s="69"/>
      <c r="KY20" s="69"/>
      <c r="KZ20" s="69"/>
      <c r="LA20" s="69"/>
      <c r="LB20" s="69"/>
      <c r="LC20" s="69"/>
      <c r="LD20" s="69"/>
      <c r="LE20" s="69"/>
      <c r="LF20" s="69"/>
      <c r="LG20" s="69"/>
      <c r="LH20" s="69"/>
      <c r="LI20" s="69"/>
      <c r="LJ20" s="69"/>
      <c r="LK20" s="69"/>
      <c r="LL20" s="69"/>
      <c r="LM20" s="69"/>
      <c r="LN20" s="69"/>
      <c r="LO20" s="69"/>
      <c r="LP20" s="69"/>
      <c r="LQ20" s="69"/>
      <c r="LR20" s="69"/>
      <c r="LS20" s="69"/>
      <c r="LT20" s="69"/>
      <c r="LU20" s="69"/>
      <c r="LV20" s="69"/>
      <c r="LW20" s="69"/>
      <c r="LX20" s="69"/>
      <c r="LY20" s="69"/>
      <c r="LZ20" s="69"/>
      <c r="MA20" s="69"/>
      <c r="MB20" s="69"/>
      <c r="MC20" s="69"/>
      <c r="MD20" s="69"/>
      <c r="ME20" s="69"/>
      <c r="MF20" s="69"/>
      <c r="MG20" s="69"/>
      <c r="MH20" s="69"/>
      <c r="MI20" s="69"/>
      <c r="MJ20" s="69"/>
      <c r="MK20" s="69"/>
      <c r="ML20" s="69"/>
      <c r="MM20" s="69"/>
      <c r="MN20" s="69"/>
      <c r="MO20" s="69"/>
      <c r="MP20" s="69"/>
      <c r="MQ20" s="69"/>
      <c r="MR20" s="69"/>
      <c r="MS20" s="69"/>
      <c r="MT20" s="69"/>
      <c r="MU20" s="69"/>
      <c r="MV20" s="69"/>
    </row>
    <row r="21" spans="1:361" s="84" customFormat="1" x14ac:dyDescent="0.2">
      <c r="A21" s="76" t="s">
        <v>37</v>
      </c>
      <c r="B21" s="92">
        <v>90.16</v>
      </c>
      <c r="C21" s="90">
        <v>90.39</v>
      </c>
      <c r="D21" s="87">
        <f>C21-C23</f>
        <v>2.0299999999999998</v>
      </c>
      <c r="E21" s="88">
        <f>D21/D23</f>
        <v>0.27</v>
      </c>
      <c r="F21" s="89">
        <f>RANK(E21,E4:E22,0)</f>
        <v>8</v>
      </c>
      <c r="G21" s="103">
        <f t="shared" si="0"/>
        <v>0.23</v>
      </c>
      <c r="H21" s="103">
        <f>G21-G23</f>
        <v>0.13</v>
      </c>
      <c r="I21" s="104">
        <f>H21-H23</f>
        <v>0.02</v>
      </c>
      <c r="J21" s="105">
        <f>RANK(I21,I4:I22,0)</f>
        <v>3</v>
      </c>
      <c r="K21" s="102">
        <f t="shared" si="1"/>
        <v>0.26</v>
      </c>
      <c r="L21" s="105">
        <f>RANK(K21,K4:K22,0)</f>
        <v>4</v>
      </c>
      <c r="M21" s="92">
        <v>1814.1</v>
      </c>
      <c r="N21" s="90">
        <v>2083.3000000000002</v>
      </c>
      <c r="O21" s="87">
        <f t="shared" ref="O21" si="2016">N21-N23</f>
        <v>550.79999999999995</v>
      </c>
      <c r="P21" s="88">
        <f t="shared" ref="P21" si="2017">O21/O23</f>
        <v>0.56000000000000005</v>
      </c>
      <c r="Q21" s="89">
        <f t="shared" ref="Q21" si="2018">RANK(P21,P4:P22,0)</f>
        <v>7</v>
      </c>
      <c r="R21" s="103">
        <f t="shared" si="5"/>
        <v>269.2</v>
      </c>
      <c r="S21" s="103">
        <f t="shared" ref="S21:T21" si="2019">R21-R23</f>
        <v>635.62</v>
      </c>
      <c r="T21" s="104">
        <f t="shared" si="2019"/>
        <v>-20.62</v>
      </c>
      <c r="U21" s="105">
        <f t="shared" ref="U21" si="2020">RANK(T21,T4:T22,0)</f>
        <v>3</v>
      </c>
      <c r="V21" s="102">
        <f t="shared" si="8"/>
        <v>14.84</v>
      </c>
      <c r="W21" s="105">
        <f t="shared" ref="W21" si="2021">RANK(V21,V4:V22,0)</f>
        <v>3</v>
      </c>
      <c r="X21" s="92">
        <v>25.94</v>
      </c>
      <c r="Y21" s="90">
        <v>27.8</v>
      </c>
      <c r="Z21" s="87">
        <f t="shared" ref="Z21" si="2022">Y21-Y23</f>
        <v>0.19</v>
      </c>
      <c r="AA21" s="88">
        <f t="shared" ref="AA21" si="2023">Z21/Z23</f>
        <v>0.05</v>
      </c>
      <c r="AB21" s="89">
        <f t="shared" ref="AB21" si="2024">RANK(AA21,AA4:AA22,0)</f>
        <v>8</v>
      </c>
      <c r="AC21" s="103">
        <f t="shared" si="13"/>
        <v>1.86</v>
      </c>
      <c r="AD21" s="103">
        <f t="shared" ref="AD21:AE21" si="2025">AC21-AC23</f>
        <v>0.57999999999999996</v>
      </c>
      <c r="AE21" s="104">
        <f t="shared" si="2025"/>
        <v>0.06</v>
      </c>
      <c r="AF21" s="105">
        <f t="shared" ref="AF21" si="2026">RANK(AE21,AE4:AE22,0)</f>
        <v>2</v>
      </c>
      <c r="AG21" s="102">
        <f t="shared" si="16"/>
        <v>7.17</v>
      </c>
      <c r="AH21" s="105">
        <f t="shared" ref="AH21" si="2027">RANK(AG21,AG4:AG22,0)</f>
        <v>3</v>
      </c>
      <c r="AI21" s="92">
        <v>146.30000000000001</v>
      </c>
      <c r="AJ21" s="90">
        <v>101.62</v>
      </c>
      <c r="AK21" s="87">
        <f t="shared" ref="AK21" si="2028">AJ21-AJ23</f>
        <v>-15.82</v>
      </c>
      <c r="AL21" s="88">
        <f t="shared" ref="AL21" si="2029">AK21/AK23</f>
        <v>-0.43</v>
      </c>
      <c r="AM21" s="89">
        <f t="shared" ref="AM21" si="2030">RANK(AL21,AL4:AL22,0)</f>
        <v>14</v>
      </c>
      <c r="AN21" s="103">
        <f t="shared" si="21"/>
        <v>-44.68</v>
      </c>
      <c r="AO21" s="103">
        <f t="shared" ref="AO21:AP21" si="2031">AN21-AN23</f>
        <v>-41.41</v>
      </c>
      <c r="AP21" s="104">
        <f t="shared" si="2031"/>
        <v>-93.55</v>
      </c>
      <c r="AQ21" s="105">
        <f t="shared" ref="AQ21" si="2032">RANK(AP21,AP4:AP22,0)</f>
        <v>16</v>
      </c>
      <c r="AR21" s="102">
        <f t="shared" si="24"/>
        <v>-30.54</v>
      </c>
      <c r="AS21" s="105">
        <f t="shared" ref="AS21" si="2033">RANK(AR21,AR4:AR22,0)</f>
        <v>16</v>
      </c>
      <c r="AT21" s="92">
        <v>0</v>
      </c>
      <c r="AU21" s="90">
        <v>0</v>
      </c>
      <c r="AV21" s="87">
        <f t="shared" ref="AV21" si="2034">AU21-AU23</f>
        <v>-20.059999999999999</v>
      </c>
      <c r="AW21" s="88">
        <f t="shared" ref="AW21" si="2035">AV21/AV23</f>
        <v>-0.57999999999999996</v>
      </c>
      <c r="AX21" s="89">
        <f t="shared" ref="AX21" si="2036">RANK(AW21,AW4:AW22,0)</f>
        <v>7</v>
      </c>
      <c r="AY21" s="103">
        <f t="shared" si="29"/>
        <v>0</v>
      </c>
      <c r="AZ21" s="103">
        <f t="shared" ref="AZ21:BA21" si="2037">AY21-AY23</f>
        <v>-10.73</v>
      </c>
      <c r="BA21" s="104">
        <f t="shared" si="2037"/>
        <v>-36.53</v>
      </c>
      <c r="BB21" s="105">
        <f t="shared" ref="BB21" si="2038">RANK(BA21,BA4:BA22,0)</f>
        <v>6</v>
      </c>
      <c r="BC21" s="102">
        <f t="shared" si="32"/>
        <v>0</v>
      </c>
      <c r="BD21" s="105">
        <f t="shared" ref="BD21" si="2039">RANK(BC21,BC4:BC22,0)</f>
        <v>6</v>
      </c>
      <c r="BE21" s="92">
        <v>81.94</v>
      </c>
      <c r="BF21" s="90">
        <v>90.71</v>
      </c>
      <c r="BG21" s="87">
        <f t="shared" ref="BG21" si="2040">BF21-BF23</f>
        <v>1.86</v>
      </c>
      <c r="BH21" s="88">
        <f t="shared" ref="BH21" si="2041">BG21/BG23</f>
        <v>0.34</v>
      </c>
      <c r="BI21" s="89">
        <f t="shared" ref="BI21" si="2042">RANK(BH21,BH4:BH22,0)</f>
        <v>9</v>
      </c>
      <c r="BJ21" s="103">
        <f t="shared" si="37"/>
        <v>8.77</v>
      </c>
      <c r="BK21" s="103">
        <f t="shared" ref="BK21:BL21" si="2043">BJ21-BJ23</f>
        <v>9.49</v>
      </c>
      <c r="BL21" s="104">
        <f t="shared" si="2043"/>
        <v>5.01</v>
      </c>
      <c r="BM21" s="105">
        <f t="shared" ref="BM21" si="2044">RANK(BL21,BL4:BL22,0)</f>
        <v>1</v>
      </c>
      <c r="BN21" s="102">
        <f t="shared" si="40"/>
        <v>10.7</v>
      </c>
      <c r="BO21" s="105">
        <f t="shared" ref="BO21" si="2045">RANK(BN21,BN4:BN22,0)</f>
        <v>1</v>
      </c>
      <c r="BP21" s="92">
        <v>1.24</v>
      </c>
      <c r="BQ21" s="90">
        <v>1.22</v>
      </c>
      <c r="BR21" s="87">
        <f t="shared" ref="BR21" si="2046">BQ21-BQ23</f>
        <v>-0.19</v>
      </c>
      <c r="BS21" s="88">
        <f t="shared" ref="BS21" si="2047">BR21/BR23</f>
        <v>-0.22</v>
      </c>
      <c r="BT21" s="89">
        <f t="shared" ref="BT21" si="2048">RANK(BS21,BS4:BS22,0)</f>
        <v>9</v>
      </c>
      <c r="BU21" s="103">
        <f t="shared" si="45"/>
        <v>-0.02</v>
      </c>
      <c r="BV21" s="103">
        <f t="shared" ref="BV21:BW21" si="2049">BU21-BU23</f>
        <v>0.27</v>
      </c>
      <c r="BW21" s="104">
        <f t="shared" si="2049"/>
        <v>-0.84</v>
      </c>
      <c r="BX21" s="105">
        <f t="shared" ref="BX21" si="2050">RANK(BW21,BW4:BW22,0)</f>
        <v>10</v>
      </c>
      <c r="BY21" s="102">
        <f t="shared" si="48"/>
        <v>-1.61</v>
      </c>
      <c r="BZ21" s="105">
        <f t="shared" ref="BZ21" si="2051">RANK(BY21,BY4:BY22,0)</f>
        <v>13</v>
      </c>
      <c r="CA21" s="92">
        <v>97.29</v>
      </c>
      <c r="CB21" s="90">
        <v>99.43</v>
      </c>
      <c r="CC21" s="87">
        <f t="shared" ref="CC21" si="2052">CB21-CB23</f>
        <v>0.21</v>
      </c>
      <c r="CD21" s="88">
        <f t="shared" ref="CD21" si="2053">CC21/CC23</f>
        <v>0.18</v>
      </c>
      <c r="CE21" s="89">
        <f t="shared" ref="CE21" si="2054">RANK(CD21,CD4:CD22,0)</f>
        <v>9</v>
      </c>
      <c r="CF21" s="103">
        <f t="shared" si="53"/>
        <v>2.14</v>
      </c>
      <c r="CG21" s="103">
        <f t="shared" ref="CG21:CH21" si="2055">CF21-CF23</f>
        <v>0.63</v>
      </c>
      <c r="CH21" s="104">
        <f t="shared" si="2055"/>
        <v>-6.43</v>
      </c>
      <c r="CI21" s="105">
        <f t="shared" ref="CI21" si="2056">RANK(CH21,CH4:CH22,0)</f>
        <v>3</v>
      </c>
      <c r="CJ21" s="102">
        <f t="shared" si="56"/>
        <v>2.2000000000000002</v>
      </c>
      <c r="CK21" s="105">
        <f t="shared" ref="CK21" si="2057">RANK(CJ21,CJ4:CJ22,0)</f>
        <v>3</v>
      </c>
      <c r="CL21" s="92">
        <v>19.079999999999998</v>
      </c>
      <c r="CM21" s="90">
        <v>18.82</v>
      </c>
      <c r="CN21" s="87">
        <f t="shared" ref="CN21" si="2058">CM21-CM23</f>
        <v>-0.15</v>
      </c>
      <c r="CO21" s="88">
        <f t="shared" ref="CO21" si="2059">CN21/CN23</f>
        <v>-0.08</v>
      </c>
      <c r="CP21" s="89">
        <f t="shared" ref="CP21" si="2060">RANK(CO21,CO4:CO22,0)</f>
        <v>10</v>
      </c>
      <c r="CQ21" s="103">
        <f t="shared" si="61"/>
        <v>-0.26</v>
      </c>
      <c r="CR21" s="103">
        <f t="shared" ref="CR21:CS21" si="2061">CQ21-CQ23</f>
        <v>-0.27</v>
      </c>
      <c r="CS21" s="104">
        <f t="shared" si="2061"/>
        <v>-1.28</v>
      </c>
      <c r="CT21" s="105">
        <f t="shared" ref="CT21" si="2062">RANK(CS21,CS4:CS22,0)</f>
        <v>13</v>
      </c>
      <c r="CU21" s="102">
        <f t="shared" si="64"/>
        <v>-1.36</v>
      </c>
      <c r="CV21" s="105">
        <f t="shared" ref="CV21" si="2063">RANK(CU21,CU4:CU22,0)</f>
        <v>13</v>
      </c>
      <c r="CW21" s="92">
        <v>48.53</v>
      </c>
      <c r="CX21" s="90">
        <v>48.11</v>
      </c>
      <c r="CY21" s="87">
        <f t="shared" ref="CY21" si="2064">CX21-CX23</f>
        <v>16.96</v>
      </c>
      <c r="CZ21" s="88">
        <f t="shared" ref="CZ21" si="2065">CY21/CY23</f>
        <v>1.04</v>
      </c>
      <c r="DA21" s="89">
        <f t="shared" ref="DA21" si="2066">RANK(CZ21,CZ4:CZ22,0)</f>
        <v>4</v>
      </c>
      <c r="DB21" s="103">
        <f t="shared" si="69"/>
        <v>-0.42</v>
      </c>
      <c r="DC21" s="103">
        <f t="shared" ref="DC21:DD21" si="2067">DB21-DB23</f>
        <v>-0.56000000000000005</v>
      </c>
      <c r="DD21" s="104">
        <f t="shared" si="2067"/>
        <v>-2.23</v>
      </c>
      <c r="DE21" s="105">
        <f t="shared" ref="DE21" si="2068">RANK(DD21,DD4:DD22,0)</f>
        <v>17</v>
      </c>
      <c r="DF21" s="102">
        <f t="shared" si="72"/>
        <v>-0.87</v>
      </c>
      <c r="DG21" s="105">
        <f t="shared" ref="DG21" si="2069">RANK(DF21,DF4:DF22,0)</f>
        <v>17</v>
      </c>
      <c r="DH21" s="92">
        <v>96.7</v>
      </c>
      <c r="DI21" s="90">
        <v>95.35</v>
      </c>
      <c r="DJ21" s="87">
        <f t="shared" ref="DJ21" si="2070">DI21-DI23</f>
        <v>15.07</v>
      </c>
      <c r="DK21" s="88">
        <f t="shared" ref="DK21" si="2071">DJ21/DJ23</f>
        <v>0.92</v>
      </c>
      <c r="DL21" s="89">
        <f t="shared" ref="DL21" si="2072">RANK(DK21,DK4:DK22,0)</f>
        <v>5</v>
      </c>
      <c r="DM21" s="103">
        <f t="shared" si="77"/>
        <v>-1.35</v>
      </c>
      <c r="DN21" s="103">
        <f t="shared" ref="DN21:DO21" si="2073">DM21-DM23</f>
        <v>-1.24</v>
      </c>
      <c r="DO21" s="104">
        <f t="shared" si="2073"/>
        <v>-4.0599999999999996</v>
      </c>
      <c r="DP21" s="105">
        <f t="shared" ref="DP21" si="2074">RANK(DO21,DO4:DO22,0)</f>
        <v>17</v>
      </c>
      <c r="DQ21" s="102">
        <f t="shared" si="80"/>
        <v>-1.4</v>
      </c>
      <c r="DR21" s="105">
        <f t="shared" ref="DR21" si="2075">RANK(DQ21,DQ4:DQ22,0)</f>
        <v>16</v>
      </c>
      <c r="DS21" s="92">
        <v>0</v>
      </c>
      <c r="DT21" s="90">
        <v>0</v>
      </c>
      <c r="DU21" s="87">
        <f t="shared" ref="DU21" si="2076">DT21-DT23</f>
        <v>0</v>
      </c>
      <c r="DV21" s="88">
        <f>IF(DU23=0,0,DU21/DU23)</f>
        <v>0</v>
      </c>
      <c r="DW21" s="89">
        <f t="shared" ref="DW21" si="2077">RANK(DV21,DV4:DV22,0)</f>
        <v>1</v>
      </c>
      <c r="DX21" s="103">
        <f t="shared" si="84"/>
        <v>0</v>
      </c>
      <c r="DY21" s="103">
        <f t="shared" ref="DY21:DZ21" si="2078">DX21-DX23</f>
        <v>0</v>
      </c>
      <c r="DZ21" s="104">
        <f t="shared" si="2078"/>
        <v>0</v>
      </c>
      <c r="EA21" s="105">
        <f t="shared" ref="EA21" si="2079">RANK(DZ21,DZ4:DZ22,0)</f>
        <v>1</v>
      </c>
      <c r="EB21" s="102">
        <f t="shared" si="87"/>
        <v>0</v>
      </c>
      <c r="EC21" s="105">
        <f t="shared" ref="EC21" si="2080">RANK(EB21,EB4:EB22,0)</f>
        <v>1</v>
      </c>
      <c r="ED21" s="92">
        <v>11.16</v>
      </c>
      <c r="EE21" s="90">
        <v>22.27</v>
      </c>
      <c r="EF21" s="87">
        <f t="shared" ref="EF21" si="2081">EE21-EE23</f>
        <v>-13.91</v>
      </c>
      <c r="EG21" s="88">
        <f t="shared" ref="EG21" si="2082">EF21/EF23</f>
        <v>-0.68</v>
      </c>
      <c r="EH21" s="89">
        <f t="shared" ref="EH21" si="2083">RANK(EG21,EG4:EG22,0)</f>
        <v>12</v>
      </c>
      <c r="EI21" s="103">
        <f t="shared" si="92"/>
        <v>11.11</v>
      </c>
      <c r="EJ21" s="103">
        <f t="shared" ref="EJ21:EK21" si="2084">EI21-EI23</f>
        <v>15.84</v>
      </c>
      <c r="EK21" s="104">
        <f t="shared" si="2084"/>
        <v>5.99</v>
      </c>
      <c r="EL21" s="105">
        <f t="shared" ref="EL21" si="2085">RANK(EK21,EK4:EK22,0)</f>
        <v>2</v>
      </c>
      <c r="EM21" s="102">
        <f t="shared" si="95"/>
        <v>99.55</v>
      </c>
      <c r="EN21" s="105">
        <f t="shared" ref="EN21" si="2086">RANK(EM21,EM4:EM22,0)</f>
        <v>1</v>
      </c>
      <c r="EO21" s="92">
        <v>2.2000000000000002</v>
      </c>
      <c r="EP21" s="90">
        <v>4.42</v>
      </c>
      <c r="EQ21" s="87">
        <f t="shared" ref="EQ21" si="2087">EP21-EP23</f>
        <v>-6.68</v>
      </c>
      <c r="ER21" s="88">
        <f t="shared" ref="ER21" si="2088">EQ21/EQ23</f>
        <v>-0.83</v>
      </c>
      <c r="ES21" s="89">
        <f t="shared" ref="ES21" si="2089">RANK(ER21,ER4:ER22,0)</f>
        <v>18</v>
      </c>
      <c r="ET21" s="103">
        <f t="shared" si="100"/>
        <v>2.2200000000000002</v>
      </c>
      <c r="EU21" s="103">
        <f t="shared" ref="EU21:EV21" si="2090">ET21-ET23</f>
        <v>1.51</v>
      </c>
      <c r="EV21" s="104">
        <f t="shared" si="2090"/>
        <v>-0.43</v>
      </c>
      <c r="EW21" s="105">
        <f t="shared" ref="EW21" si="2091">RANK(EV21,EV4:EV22,0)</f>
        <v>4</v>
      </c>
      <c r="EX21" s="102">
        <f t="shared" si="103"/>
        <v>100.91</v>
      </c>
      <c r="EY21" s="105">
        <f t="shared" ref="EY21" si="2092">RANK(EX21,EX4:EX22,0)</f>
        <v>2</v>
      </c>
      <c r="EZ21" s="92">
        <v>0</v>
      </c>
      <c r="FA21" s="90">
        <v>0</v>
      </c>
      <c r="FB21" s="87">
        <f t="shared" ref="FB21" si="2093">FA21-FA23</f>
        <v>-0.56000000000000005</v>
      </c>
      <c r="FC21" s="88">
        <f t="shared" ref="FC21" si="2094">FB21/FB23</f>
        <v>-0.51</v>
      </c>
      <c r="FD21" s="89">
        <f t="shared" ref="FD21" si="2095">RANK(FC21,FC4:FC22,0)</f>
        <v>6</v>
      </c>
      <c r="FE21" s="103">
        <f t="shared" si="108"/>
        <v>0</v>
      </c>
      <c r="FF21" s="103">
        <f t="shared" ref="FF21:FG21" si="2096">FE21-FE23</f>
        <v>0.33</v>
      </c>
      <c r="FG21" s="104">
        <f t="shared" si="2096"/>
        <v>-1.1100000000000001</v>
      </c>
      <c r="FH21" s="105">
        <f t="shared" ref="FH21" si="2097">RANK(FG21,FG4:FG22,0)</f>
        <v>4</v>
      </c>
      <c r="FI21" s="102">
        <f t="shared" si="111"/>
        <v>0</v>
      </c>
      <c r="FJ21" s="105">
        <f t="shared" ref="FJ21" si="2098">RANK(FI21,FI4:FI22,0)</f>
        <v>3</v>
      </c>
      <c r="FK21" s="92">
        <v>2874.45</v>
      </c>
      <c r="FL21" s="90">
        <v>3280.97</v>
      </c>
      <c r="FM21" s="87">
        <f t="shared" ref="FM21" si="2099">FL21-FL23</f>
        <v>-11769.09</v>
      </c>
      <c r="FN21" s="88">
        <f t="shared" ref="FN21" si="2100">FM21/FM23</f>
        <v>-0.63</v>
      </c>
      <c r="FO21" s="89">
        <f t="shared" ref="FO21" si="2101">RANK(FN21,FN4:FN22,0)</f>
        <v>15</v>
      </c>
      <c r="FP21" s="103">
        <f t="shared" si="116"/>
        <v>406.52</v>
      </c>
      <c r="FQ21" s="103">
        <f t="shared" ref="FQ21:FR21" si="2102">FP21-FP23</f>
        <v>535.16999999999996</v>
      </c>
      <c r="FR21" s="104">
        <f t="shared" si="2102"/>
        <v>-2978.97</v>
      </c>
      <c r="FS21" s="105">
        <f t="shared" ref="FS21" si="2103">RANK(FR21,FR4:FR22,0)</f>
        <v>9</v>
      </c>
      <c r="FT21" s="102">
        <f t="shared" si="119"/>
        <v>14.14</v>
      </c>
      <c r="FU21" s="105">
        <f t="shared" ref="FU21" si="2104">RANK(FT21,FT4:FT22,0)</f>
        <v>7</v>
      </c>
      <c r="FV21" s="92">
        <v>4</v>
      </c>
      <c r="FW21" s="90">
        <v>3</v>
      </c>
      <c r="FX21" s="87">
        <f t="shared" ref="FX21" si="2105">FW21-FW23</f>
        <v>-0.57999999999999996</v>
      </c>
      <c r="FY21" s="88">
        <f t="shared" ref="FY21" si="2106">FX21/FX23</f>
        <v>-0.19</v>
      </c>
      <c r="FZ21" s="89">
        <f t="shared" ref="FZ21" si="2107">RANK(FY21,FY4:FY22,0)</f>
        <v>10</v>
      </c>
      <c r="GA21" s="103">
        <f t="shared" si="124"/>
        <v>-1</v>
      </c>
      <c r="GB21" s="103">
        <f t="shared" ref="GB21:GC21" si="2108">GA21-GA23</f>
        <v>0.21</v>
      </c>
      <c r="GC21" s="104">
        <f t="shared" si="2108"/>
        <v>-2.72</v>
      </c>
      <c r="GD21" s="105">
        <f t="shared" ref="GD21" si="2109">RANK(GC21,GC4:GC22,0)</f>
        <v>9</v>
      </c>
      <c r="GE21" s="102">
        <f t="shared" si="127"/>
        <v>-25</v>
      </c>
      <c r="GF21" s="105">
        <f t="shared" ref="GF21" si="2110">RANK(GE21,GE4:GE22,0)</f>
        <v>11</v>
      </c>
      <c r="GG21" s="92">
        <v>365000</v>
      </c>
      <c r="GH21" s="90">
        <v>450000</v>
      </c>
      <c r="GI21" s="87">
        <f t="shared" ref="GI21" si="2111">GH21-GH23</f>
        <v>-1231171.05</v>
      </c>
      <c r="GJ21" s="88">
        <f t="shared" ref="GJ21" si="2112">GI21/GI23</f>
        <v>-0.5</v>
      </c>
      <c r="GK21" s="89">
        <f t="shared" ref="GK21" si="2113">RANK(GJ21,GJ4:GJ22,0)</f>
        <v>11</v>
      </c>
      <c r="GL21" s="103">
        <f t="shared" si="132"/>
        <v>85000</v>
      </c>
      <c r="GM21" s="103">
        <f t="shared" ref="GM21:GN21" si="2114">GL21-GL23</f>
        <v>460850.95</v>
      </c>
      <c r="GN21" s="104">
        <f t="shared" si="2114"/>
        <v>-2138268.29</v>
      </c>
      <c r="GO21" s="105">
        <f t="shared" ref="GO21" si="2115">RANK(GN21,GN4:GN22,0)</f>
        <v>7</v>
      </c>
      <c r="GP21" s="102">
        <f t="shared" si="135"/>
        <v>23.29</v>
      </c>
      <c r="GQ21" s="105">
        <f t="shared" ref="GQ21" si="2116">RANK(GP21,GP4:GP22,0)</f>
        <v>7</v>
      </c>
      <c r="GR21" s="129">
        <v>6</v>
      </c>
      <c r="GS21" s="130">
        <v>3</v>
      </c>
      <c r="GT21" s="123">
        <f t="shared" ref="GT21" si="2117">GS21-GS23</f>
        <v>-3.05</v>
      </c>
      <c r="GU21" s="124">
        <f t="shared" ref="GU21" si="2118">GT21/GT23</f>
        <v>-0.65</v>
      </c>
      <c r="GV21" s="125">
        <f>RANK(GU21,GU4:GU22,1)</f>
        <v>6</v>
      </c>
      <c r="GW21" s="126">
        <f t="shared" si="139"/>
        <v>-3</v>
      </c>
      <c r="GX21" s="126">
        <f t="shared" ref="GX21:GY21" si="2119">GW21-GW23</f>
        <v>-2.68</v>
      </c>
      <c r="GY21" s="127">
        <f t="shared" si="2119"/>
        <v>-7.35</v>
      </c>
      <c r="GZ21" s="128">
        <f>RANK(GY21,GY4:GY22,1)</f>
        <v>5</v>
      </c>
      <c r="HA21" s="120">
        <f t="shared" si="141"/>
        <v>-50</v>
      </c>
      <c r="HB21" s="128">
        <f>RANK(HA21,HA4:HA22,1)</f>
        <v>6</v>
      </c>
      <c r="HC21" s="92">
        <v>88.67</v>
      </c>
      <c r="HD21" s="90">
        <v>91.09</v>
      </c>
      <c r="HE21" s="87">
        <f t="shared" ref="HE21" si="2120">HD21-HD23</f>
        <v>16.82</v>
      </c>
      <c r="HF21" s="88">
        <f t="shared" ref="HF21" si="2121">HE21/HE23</f>
        <v>1.29</v>
      </c>
      <c r="HG21" s="89">
        <f t="shared" ref="HG21" si="2122">RANK(HF21,HF4:HF22,0)</f>
        <v>4</v>
      </c>
      <c r="HH21" s="103">
        <f t="shared" si="144"/>
        <v>2.42</v>
      </c>
      <c r="HI21" s="103">
        <f t="shared" ref="HI21:HJ21" si="2123">HH21-HH23</f>
        <v>-3.8</v>
      </c>
      <c r="HJ21" s="104">
        <f t="shared" si="2123"/>
        <v>-12.38</v>
      </c>
      <c r="HK21" s="105">
        <f t="shared" ref="HK21" si="2124">RANK(HJ21,HJ4:HJ22,0)</f>
        <v>13</v>
      </c>
      <c r="HL21" s="102">
        <f t="shared" si="147"/>
        <v>2.73</v>
      </c>
      <c r="HM21" s="105">
        <f t="shared" ref="HM21" si="2125">RANK(HL21,HL4:HL22,0)</f>
        <v>14</v>
      </c>
      <c r="HN21" s="92">
        <v>83.48</v>
      </c>
      <c r="HO21" s="90">
        <v>93.1</v>
      </c>
      <c r="HP21" s="87">
        <f t="shared" ref="HP21" si="2126">HO21-HO23</f>
        <v>15.39</v>
      </c>
      <c r="HQ21" s="88">
        <f t="shared" ref="HQ21" si="2127">HP21/HP23</f>
        <v>0.99</v>
      </c>
      <c r="HR21" s="89">
        <f t="shared" ref="HR21" si="2128">RANK(HQ21,HQ4:HQ22,0)</f>
        <v>6</v>
      </c>
      <c r="HS21" s="103">
        <f t="shared" si="151"/>
        <v>9.6199999999999992</v>
      </c>
      <c r="HT21" s="103">
        <f t="shared" ref="HT21:HU21" si="2129">HS21-HS23</f>
        <v>4.51</v>
      </c>
      <c r="HU21" s="104">
        <f t="shared" si="2129"/>
        <v>-1.59</v>
      </c>
      <c r="HV21" s="105">
        <f t="shared" ref="HV21" si="2130">RANK(HU21,HU4:HU22,0)</f>
        <v>4</v>
      </c>
      <c r="HW21" s="102">
        <f t="shared" si="154"/>
        <v>11.52</v>
      </c>
      <c r="HX21" s="105">
        <f t="shared" ref="HX21" si="2131">RANK(HW21,HW4:HW22,0)</f>
        <v>6</v>
      </c>
      <c r="HY21" s="158">
        <f t="shared" si="272"/>
        <v>179</v>
      </c>
      <c r="HZ21" s="159">
        <f>RANK(HY21,HY4:HY22,1)</f>
        <v>8</v>
      </c>
      <c r="IA21" s="160">
        <f t="shared" si="273"/>
        <v>149</v>
      </c>
      <c r="IB21" s="159">
        <f>RANK(IA21,IA4:IA22,1)</f>
        <v>3</v>
      </c>
      <c r="IC21" s="160">
        <f t="shared" si="274"/>
        <v>153</v>
      </c>
      <c r="ID21" s="152">
        <f>RANK(IC21,IC4:IC22,1)</f>
        <v>5</v>
      </c>
      <c r="IE21" s="159">
        <f t="shared" si="275"/>
        <v>16</v>
      </c>
      <c r="IF21" s="153">
        <f>RANK(IE21,IE4:IE22,1)</f>
        <v>4</v>
      </c>
      <c r="IG21" s="168" t="s">
        <v>37</v>
      </c>
      <c r="IH21" s="69"/>
      <c r="II21" s="69"/>
      <c r="IJ21" s="69"/>
      <c r="IK21" s="69"/>
      <c r="IL21" s="69"/>
      <c r="IM21" s="69"/>
      <c r="IN21" s="69"/>
      <c r="IO21" s="69"/>
      <c r="IP21" s="69"/>
      <c r="IQ21" s="69"/>
      <c r="IR21" s="69"/>
      <c r="IS21" s="69"/>
      <c r="IT21" s="69"/>
      <c r="IU21" s="69"/>
      <c r="IV21" s="69"/>
      <c r="IW21" s="69"/>
      <c r="IX21" s="69"/>
      <c r="IY21" s="69"/>
      <c r="IZ21" s="69"/>
      <c r="JA21" s="69"/>
      <c r="JB21" s="69"/>
      <c r="JC21" s="69"/>
      <c r="JD21" s="69"/>
      <c r="JE21" s="69"/>
      <c r="JF21" s="69"/>
      <c r="JG21" s="69"/>
      <c r="JH21" s="69"/>
      <c r="JI21" s="69"/>
      <c r="JJ21" s="69"/>
      <c r="JK21" s="69"/>
      <c r="JL21" s="69"/>
      <c r="JM21" s="69"/>
      <c r="JN21" s="69"/>
      <c r="JO21" s="69"/>
      <c r="JP21" s="69"/>
      <c r="JQ21" s="69"/>
      <c r="JR21" s="69"/>
      <c r="JS21" s="69"/>
      <c r="JT21" s="69"/>
      <c r="JU21" s="69"/>
      <c r="JV21" s="69"/>
      <c r="JW21" s="69"/>
      <c r="JX21" s="69"/>
      <c r="JY21" s="69"/>
      <c r="JZ21" s="69"/>
      <c r="KA21" s="69"/>
      <c r="KB21" s="69"/>
      <c r="KC21" s="69"/>
      <c r="KD21" s="69"/>
      <c r="KE21" s="69"/>
      <c r="KF21" s="69"/>
      <c r="KG21" s="69"/>
      <c r="KH21" s="69"/>
      <c r="KI21" s="69"/>
      <c r="KJ21" s="69"/>
      <c r="KK21" s="69"/>
      <c r="KL21" s="69"/>
      <c r="KM21" s="69"/>
      <c r="KN21" s="69"/>
      <c r="KO21" s="69"/>
      <c r="KP21" s="69"/>
      <c r="KQ21" s="69"/>
      <c r="KR21" s="69"/>
      <c r="KS21" s="69"/>
      <c r="KT21" s="69"/>
      <c r="KU21" s="69"/>
      <c r="KV21" s="69"/>
      <c r="KW21" s="69"/>
      <c r="KX21" s="69"/>
      <c r="KY21" s="69"/>
      <c r="KZ21" s="69"/>
      <c r="LA21" s="69"/>
      <c r="LB21" s="69"/>
      <c r="LC21" s="69"/>
      <c r="LD21" s="69"/>
      <c r="LE21" s="69"/>
      <c r="LF21" s="69"/>
      <c r="LG21" s="69"/>
      <c r="LH21" s="69"/>
      <c r="LI21" s="69"/>
      <c r="LJ21" s="69"/>
      <c r="LK21" s="69"/>
      <c r="LL21" s="69"/>
      <c r="LM21" s="69"/>
      <c r="LN21" s="69"/>
      <c r="LO21" s="69"/>
      <c r="LP21" s="69"/>
      <c r="LQ21" s="69"/>
      <c r="LR21" s="69"/>
      <c r="LS21" s="69"/>
      <c r="LT21" s="69"/>
      <c r="LU21" s="69"/>
      <c r="LV21" s="69"/>
      <c r="LW21" s="69"/>
      <c r="LX21" s="69"/>
      <c r="LY21" s="69"/>
      <c r="LZ21" s="69"/>
      <c r="MA21" s="69"/>
      <c r="MB21" s="69"/>
      <c r="MC21" s="69"/>
      <c r="MD21" s="69"/>
      <c r="ME21" s="69"/>
      <c r="MF21" s="69"/>
      <c r="MG21" s="69"/>
      <c r="MH21" s="69"/>
      <c r="MI21" s="69"/>
      <c r="MJ21" s="69"/>
      <c r="MK21" s="69"/>
      <c r="ML21" s="69"/>
      <c r="MM21" s="69"/>
      <c r="MN21" s="69"/>
      <c r="MO21" s="69"/>
      <c r="MP21" s="69"/>
      <c r="MQ21" s="69"/>
      <c r="MR21" s="69"/>
      <c r="MS21" s="69"/>
      <c r="MT21" s="69"/>
      <c r="MU21" s="69"/>
      <c r="MV21" s="69"/>
    </row>
    <row r="22" spans="1:361" s="84" customFormat="1" ht="11.25" thickBot="1" x14ac:dyDescent="0.25">
      <c r="A22" s="77" t="s">
        <v>38</v>
      </c>
      <c r="B22" s="93">
        <v>87.09</v>
      </c>
      <c r="C22" s="94">
        <v>87.45</v>
      </c>
      <c r="D22" s="95">
        <f>C22-C23</f>
        <v>-0.91</v>
      </c>
      <c r="E22" s="96">
        <f>D22/D23</f>
        <v>-0.12</v>
      </c>
      <c r="F22" s="97">
        <f>RANK(E22,E4:E22,0)</f>
        <v>11</v>
      </c>
      <c r="G22" s="106">
        <f t="shared" si="0"/>
        <v>0.36</v>
      </c>
      <c r="H22" s="106">
        <f>G22-G23</f>
        <v>0.26</v>
      </c>
      <c r="I22" s="107">
        <f>H22-H23</f>
        <v>0.15</v>
      </c>
      <c r="J22" s="108">
        <f>RANK(I22,I4:I22,0)</f>
        <v>1</v>
      </c>
      <c r="K22" s="102">
        <f t="shared" si="1"/>
        <v>0.41</v>
      </c>
      <c r="L22" s="108">
        <f>RANK(K22,K4:K22,0)</f>
        <v>1</v>
      </c>
      <c r="M22" s="93">
        <v>662.9</v>
      </c>
      <c r="N22" s="94">
        <v>657.7</v>
      </c>
      <c r="O22" s="95">
        <f t="shared" ref="O22" si="2132">N22-N23</f>
        <v>-874.8</v>
      </c>
      <c r="P22" s="96">
        <f t="shared" ref="P22" si="2133">O22/O23</f>
        <v>-0.89</v>
      </c>
      <c r="Q22" s="97">
        <f t="shared" ref="Q22" si="2134">RANK(P22,P4:P22,0)</f>
        <v>17</v>
      </c>
      <c r="R22" s="106">
        <f t="shared" si="5"/>
        <v>-5.2</v>
      </c>
      <c r="S22" s="106">
        <f t="shared" ref="S22:T22" si="2135">R22-R23</f>
        <v>361.22</v>
      </c>
      <c r="T22" s="107">
        <f t="shared" si="2135"/>
        <v>-295.02</v>
      </c>
      <c r="U22" s="108">
        <f t="shared" ref="U22" si="2136">RANK(T22,T4:T22,0)</f>
        <v>6</v>
      </c>
      <c r="V22" s="102">
        <f t="shared" si="8"/>
        <v>-0.78</v>
      </c>
      <c r="W22" s="108">
        <f t="shared" ref="W22" si="2137">RANK(V22,V4:V22,0)</f>
        <v>6</v>
      </c>
      <c r="X22" s="93">
        <v>22.47</v>
      </c>
      <c r="Y22" s="94">
        <v>24.27</v>
      </c>
      <c r="Z22" s="95">
        <f t="shared" ref="Z22" si="2138">Y22-Y23</f>
        <v>-3.34</v>
      </c>
      <c r="AA22" s="96">
        <f t="shared" ref="AA22" si="2139">Z22/Z23</f>
        <v>-0.8</v>
      </c>
      <c r="AB22" s="97">
        <f t="shared" ref="AB22" si="2140">RANK(AA22,AA4:AA22,0)</f>
        <v>17</v>
      </c>
      <c r="AC22" s="106">
        <f t="shared" si="13"/>
        <v>1.8</v>
      </c>
      <c r="AD22" s="106">
        <f t="shared" ref="AD22:AE22" si="2141">AC22-AC23</f>
        <v>0.52</v>
      </c>
      <c r="AE22" s="107">
        <f t="shared" si="2141"/>
        <v>0</v>
      </c>
      <c r="AF22" s="108">
        <f t="shared" ref="AF22" si="2142">RANK(AE22,AE4:AE22,0)</f>
        <v>3</v>
      </c>
      <c r="AG22" s="102">
        <f t="shared" si="16"/>
        <v>8.01</v>
      </c>
      <c r="AH22" s="108">
        <f t="shared" ref="AH22" si="2143">RANK(AG22,AG4:AG22,0)</f>
        <v>1</v>
      </c>
      <c r="AI22" s="93">
        <v>101.98</v>
      </c>
      <c r="AJ22" s="94">
        <v>101.18</v>
      </c>
      <c r="AK22" s="95">
        <f t="shared" ref="AK22" si="2144">AJ22-AJ23</f>
        <v>-16.260000000000002</v>
      </c>
      <c r="AL22" s="96">
        <f t="shared" ref="AL22" si="2145">AK22/AK23</f>
        <v>-0.44</v>
      </c>
      <c r="AM22" s="97">
        <f t="shared" ref="AM22" si="2146">RANK(AL22,AL4:AL22,0)</f>
        <v>17</v>
      </c>
      <c r="AN22" s="106">
        <f t="shared" si="21"/>
        <v>-0.8</v>
      </c>
      <c r="AO22" s="106">
        <f t="shared" ref="AO22:AP22" si="2147">AN22-AN23</f>
        <v>2.4700000000000002</v>
      </c>
      <c r="AP22" s="107">
        <f t="shared" si="2147"/>
        <v>-49.67</v>
      </c>
      <c r="AQ22" s="108">
        <f t="shared" ref="AQ22" si="2148">RANK(AP22,AP4:AP22,0)</f>
        <v>13</v>
      </c>
      <c r="AR22" s="102">
        <f t="shared" si="24"/>
        <v>-0.78</v>
      </c>
      <c r="AS22" s="108">
        <f t="shared" ref="AS22" si="2149">RANK(AR22,AR4:AR22,0)</f>
        <v>13</v>
      </c>
      <c r="AT22" s="93">
        <v>0</v>
      </c>
      <c r="AU22" s="94">
        <v>0</v>
      </c>
      <c r="AV22" s="95">
        <f t="shared" ref="AV22" si="2150">AU22-AU23</f>
        <v>-20.059999999999999</v>
      </c>
      <c r="AW22" s="96">
        <f t="shared" ref="AW22" si="2151">AV22/AV23</f>
        <v>-0.57999999999999996</v>
      </c>
      <c r="AX22" s="97">
        <f t="shared" ref="AX22" si="2152">RANK(AW22,AW4:AW22,0)</f>
        <v>7</v>
      </c>
      <c r="AY22" s="106">
        <f t="shared" si="29"/>
        <v>0</v>
      </c>
      <c r="AZ22" s="106">
        <f t="shared" ref="AZ22:BA22" si="2153">AY22-AY23</f>
        <v>-10.73</v>
      </c>
      <c r="BA22" s="107">
        <f t="shared" si="2153"/>
        <v>-36.53</v>
      </c>
      <c r="BB22" s="108">
        <f t="shared" ref="BB22" si="2154">RANK(BA22,BA4:BA22,0)</f>
        <v>6</v>
      </c>
      <c r="BC22" s="102">
        <f t="shared" si="32"/>
        <v>0</v>
      </c>
      <c r="BD22" s="108">
        <f t="shared" ref="BD22" si="2155">RANK(BC22,BC4:BC22,0)</f>
        <v>6</v>
      </c>
      <c r="BE22" s="93">
        <v>79.64</v>
      </c>
      <c r="BF22" s="94">
        <v>80.930000000000007</v>
      </c>
      <c r="BG22" s="95">
        <f t="shared" ref="BG22" si="2156">BF22-BF23</f>
        <v>-7.92</v>
      </c>
      <c r="BH22" s="96">
        <f t="shared" ref="BH22" si="2157">BG22/BG23</f>
        <v>-1.46</v>
      </c>
      <c r="BI22" s="97">
        <f t="shared" ref="BI22" si="2158">RANK(BH22,BH4:BH22,0)</f>
        <v>18</v>
      </c>
      <c r="BJ22" s="106">
        <f t="shared" si="37"/>
        <v>1.29</v>
      </c>
      <c r="BK22" s="106">
        <f t="shared" ref="BK22:BL22" si="2159">BJ22-BJ23</f>
        <v>2.0099999999999998</v>
      </c>
      <c r="BL22" s="107">
        <f t="shared" si="2159"/>
        <v>-2.4700000000000002</v>
      </c>
      <c r="BM22" s="108">
        <f t="shared" ref="BM22" si="2160">RANK(BL22,BL4:BL22,0)</f>
        <v>5</v>
      </c>
      <c r="BN22" s="102">
        <f t="shared" si="40"/>
        <v>1.62</v>
      </c>
      <c r="BO22" s="108">
        <f t="shared" ref="BO22" si="2161">RANK(BN22,BN4:BN22,0)</f>
        <v>5</v>
      </c>
      <c r="BP22" s="93">
        <v>0.64</v>
      </c>
      <c r="BQ22" s="94">
        <v>0.62</v>
      </c>
      <c r="BR22" s="95">
        <f t="shared" ref="BR22" si="2162">BQ22-BQ23</f>
        <v>-0.79</v>
      </c>
      <c r="BS22" s="96">
        <f t="shared" ref="BS22" si="2163">BR22/BR23</f>
        <v>-0.93</v>
      </c>
      <c r="BT22" s="97">
        <f t="shared" ref="BT22" si="2164">RANK(BS22,BS4:BS22,0)</f>
        <v>18</v>
      </c>
      <c r="BU22" s="106">
        <f t="shared" si="45"/>
        <v>-0.02</v>
      </c>
      <c r="BV22" s="106">
        <f t="shared" ref="BV22:BW22" si="2165">BU22-BU23</f>
        <v>0.27</v>
      </c>
      <c r="BW22" s="107">
        <f t="shared" si="2165"/>
        <v>-0.84</v>
      </c>
      <c r="BX22" s="108">
        <f t="shared" ref="BX22" si="2166">RANK(BW22,BW4:BW22,0)</f>
        <v>10</v>
      </c>
      <c r="BY22" s="102">
        <f t="shared" si="48"/>
        <v>-3.13</v>
      </c>
      <c r="BZ22" s="108">
        <f t="shared" ref="BZ22" si="2167">RANK(BY22,BY4:BY22,0)</f>
        <v>17</v>
      </c>
      <c r="CA22" s="93">
        <v>97.54</v>
      </c>
      <c r="CB22" s="94">
        <v>96.85</v>
      </c>
      <c r="CC22" s="95">
        <f t="shared" ref="CC22" si="2168">CB22-CB23</f>
        <v>-2.37</v>
      </c>
      <c r="CD22" s="96">
        <f t="shared" ref="CD22" si="2169">CC22/CC23</f>
        <v>-2.08</v>
      </c>
      <c r="CE22" s="97">
        <f t="shared" ref="CE22" si="2170">RANK(CD22,CD4:CD22,0)</f>
        <v>19</v>
      </c>
      <c r="CF22" s="106">
        <f t="shared" si="53"/>
        <v>-0.69</v>
      </c>
      <c r="CG22" s="106">
        <f t="shared" ref="CG22:CH22" si="2171">CF22-CF23</f>
        <v>-2.2000000000000002</v>
      </c>
      <c r="CH22" s="107">
        <f t="shared" si="2171"/>
        <v>-9.26</v>
      </c>
      <c r="CI22" s="108">
        <f t="shared" ref="CI22" si="2172">RANK(CH22,CH4:CH22,0)</f>
        <v>15</v>
      </c>
      <c r="CJ22" s="102">
        <f t="shared" si="56"/>
        <v>-0.71</v>
      </c>
      <c r="CK22" s="108">
        <f t="shared" ref="CK22" si="2173">RANK(CJ22,CJ4:CJ22,0)</f>
        <v>15</v>
      </c>
      <c r="CL22" s="93">
        <v>20.72</v>
      </c>
      <c r="CM22" s="94">
        <v>20.99</v>
      </c>
      <c r="CN22" s="95">
        <f t="shared" ref="CN22" si="2174">CM22-CM23</f>
        <v>2.02</v>
      </c>
      <c r="CO22" s="96">
        <f t="shared" ref="CO22" si="2175">CN22/CN23</f>
        <v>1.06</v>
      </c>
      <c r="CP22" s="97">
        <f t="shared" ref="CP22" si="2176">RANK(CO22,CO4:CO22,0)</f>
        <v>5</v>
      </c>
      <c r="CQ22" s="106">
        <f t="shared" si="61"/>
        <v>0.27</v>
      </c>
      <c r="CR22" s="106">
        <f t="shared" ref="CR22:CS22" si="2177">CQ22-CQ23</f>
        <v>0.26</v>
      </c>
      <c r="CS22" s="107">
        <f t="shared" si="2177"/>
        <v>-0.75</v>
      </c>
      <c r="CT22" s="108">
        <f t="shared" ref="CT22" si="2178">RANK(CS22,CS4:CS22,0)</f>
        <v>8</v>
      </c>
      <c r="CU22" s="102">
        <f t="shared" si="64"/>
        <v>1.3</v>
      </c>
      <c r="CV22" s="108">
        <f t="shared" ref="CV22" si="2179">RANK(CU22,CU4:CU22,0)</f>
        <v>8</v>
      </c>
      <c r="CW22" s="93">
        <v>16.760000000000002</v>
      </c>
      <c r="CX22" s="94">
        <v>18.38</v>
      </c>
      <c r="CY22" s="95">
        <f t="shared" ref="CY22" si="2180">CX22-CX23</f>
        <v>-12.77</v>
      </c>
      <c r="CZ22" s="96">
        <f t="shared" ref="CZ22" si="2181">CY22/CY23</f>
        <v>-0.78</v>
      </c>
      <c r="DA22" s="97">
        <f t="shared" ref="DA22" si="2182">RANK(CZ22,CZ4:CZ22,0)</f>
        <v>16</v>
      </c>
      <c r="DB22" s="106">
        <f t="shared" si="69"/>
        <v>1.62</v>
      </c>
      <c r="DC22" s="106">
        <f t="shared" ref="DC22:DD22" si="2183">DB22-DB23</f>
        <v>1.48</v>
      </c>
      <c r="DD22" s="107">
        <f t="shared" si="2183"/>
        <v>-0.19</v>
      </c>
      <c r="DE22" s="108">
        <f t="shared" ref="DE22" si="2184">RANK(DD22,DD4:DD22,0)</f>
        <v>2</v>
      </c>
      <c r="DF22" s="102">
        <f t="shared" si="72"/>
        <v>9.67</v>
      </c>
      <c r="DG22" s="108">
        <f t="shared" ref="DG22" si="2185">RANK(DF22,DF4:DF22,0)</f>
        <v>1</v>
      </c>
      <c r="DH22" s="93">
        <v>80.09</v>
      </c>
      <c r="DI22" s="94">
        <v>79.069999999999993</v>
      </c>
      <c r="DJ22" s="95">
        <f t="shared" ref="DJ22" si="2186">DI22-DI23</f>
        <v>-1.21</v>
      </c>
      <c r="DK22" s="96">
        <f t="shared" ref="DK22" si="2187">DJ22/DJ23</f>
        <v>-7.0000000000000007E-2</v>
      </c>
      <c r="DL22" s="97">
        <f t="shared" ref="DL22" si="2188">RANK(DK22,DK4:DK22,0)</f>
        <v>11</v>
      </c>
      <c r="DM22" s="106">
        <f t="shared" si="77"/>
        <v>-1.02</v>
      </c>
      <c r="DN22" s="106">
        <f t="shared" ref="DN22:DO22" si="2189">DM22-DM23</f>
        <v>-0.91</v>
      </c>
      <c r="DO22" s="107">
        <f t="shared" si="2189"/>
        <v>-3.73</v>
      </c>
      <c r="DP22" s="108">
        <f t="shared" ref="DP22" si="2190">RANK(DO22,DO4:DO22,0)</f>
        <v>15</v>
      </c>
      <c r="DQ22" s="102">
        <f t="shared" si="80"/>
        <v>-1.27</v>
      </c>
      <c r="DR22" s="108">
        <f t="shared" ref="DR22" si="2191">RANK(DQ22,DQ4:DQ22,0)</f>
        <v>15</v>
      </c>
      <c r="DS22" s="93">
        <v>0</v>
      </c>
      <c r="DT22" s="94">
        <v>0</v>
      </c>
      <c r="DU22" s="95">
        <f t="shared" ref="DU22" si="2192">DT22-DT23</f>
        <v>0</v>
      </c>
      <c r="DV22" s="96">
        <f>IF(DU23=0,0,DU22/DU23)</f>
        <v>0</v>
      </c>
      <c r="DW22" s="97">
        <f t="shared" ref="DW22" si="2193">RANK(DV22,DV4:DV22,0)</f>
        <v>1</v>
      </c>
      <c r="DX22" s="106">
        <f t="shared" si="84"/>
        <v>0</v>
      </c>
      <c r="DY22" s="106">
        <f t="shared" ref="DY22:DZ22" si="2194">DX22-DX23</f>
        <v>0</v>
      </c>
      <c r="DZ22" s="107">
        <f t="shared" si="2194"/>
        <v>0</v>
      </c>
      <c r="EA22" s="108">
        <f t="shared" ref="EA22" si="2195">RANK(DZ22,DZ4:DZ22,0)</f>
        <v>1</v>
      </c>
      <c r="EB22" s="102">
        <f t="shared" si="87"/>
        <v>0</v>
      </c>
      <c r="EC22" s="108">
        <f t="shared" ref="EC22" si="2196">RANK(EB22,EB4:EB22,0)</f>
        <v>1</v>
      </c>
      <c r="ED22" s="93">
        <v>49.72</v>
      </c>
      <c r="EE22" s="94">
        <v>46.47</v>
      </c>
      <c r="EF22" s="95">
        <f t="shared" ref="EF22" si="2197">EE22-EE23</f>
        <v>10.29</v>
      </c>
      <c r="EG22" s="96">
        <f t="shared" ref="EG22" si="2198">EF22/EF23</f>
        <v>0.5</v>
      </c>
      <c r="EH22" s="97">
        <f t="shared" ref="EH22" si="2199">RANK(EG22,EG4:EG22,0)</f>
        <v>6</v>
      </c>
      <c r="EI22" s="106">
        <f t="shared" si="92"/>
        <v>-3.25</v>
      </c>
      <c r="EJ22" s="106">
        <f t="shared" ref="EJ22:EK22" si="2200">EI22-EI23</f>
        <v>1.48</v>
      </c>
      <c r="EK22" s="107">
        <f t="shared" si="2200"/>
        <v>-8.3699999999999992</v>
      </c>
      <c r="EL22" s="108">
        <f t="shared" ref="EL22" si="2201">RANK(EK22,EK4:EK22,0)</f>
        <v>6</v>
      </c>
      <c r="EM22" s="102">
        <f t="shared" si="95"/>
        <v>-6.54</v>
      </c>
      <c r="EN22" s="108">
        <f t="shared" ref="EN22" si="2202">RANK(EM22,EM4:EM22,0)</f>
        <v>6</v>
      </c>
      <c r="EO22" s="93">
        <v>2.2599999999999998</v>
      </c>
      <c r="EP22" s="94">
        <v>6.98</v>
      </c>
      <c r="EQ22" s="95">
        <f t="shared" ref="EQ22" si="2203">EP22-EP23</f>
        <v>-4.12</v>
      </c>
      <c r="ER22" s="96">
        <f t="shared" ref="ER22" si="2204">EQ22/EQ23</f>
        <v>-0.51</v>
      </c>
      <c r="ES22" s="97">
        <f t="shared" ref="ES22" si="2205">RANK(ER22,ER4:ER22,0)</f>
        <v>12</v>
      </c>
      <c r="ET22" s="106">
        <f t="shared" si="100"/>
        <v>4.72</v>
      </c>
      <c r="EU22" s="106">
        <f t="shared" ref="EU22:EV22" si="2206">ET22-ET23</f>
        <v>4.01</v>
      </c>
      <c r="EV22" s="107">
        <f t="shared" si="2206"/>
        <v>2.0699999999999998</v>
      </c>
      <c r="EW22" s="108">
        <f t="shared" ref="EW22" si="2207">RANK(EV22,EV4:EV22,0)</f>
        <v>1</v>
      </c>
      <c r="EX22" s="102">
        <f t="shared" si="103"/>
        <v>208.85</v>
      </c>
      <c r="EY22" s="108">
        <f t="shared" ref="EY22" si="2208">RANK(EX22,EX4:EX22,0)</f>
        <v>1</v>
      </c>
      <c r="EZ22" s="93">
        <v>0</v>
      </c>
      <c r="FA22" s="94">
        <v>0</v>
      </c>
      <c r="FB22" s="95">
        <f t="shared" ref="FB22" si="2209">FA22-FA23</f>
        <v>-0.56000000000000005</v>
      </c>
      <c r="FC22" s="96">
        <f t="shared" ref="FC22" si="2210">FB22/FB23</f>
        <v>-0.51</v>
      </c>
      <c r="FD22" s="97">
        <f t="shared" ref="FD22" si="2211">RANK(FC22,FC4:FC22,0)</f>
        <v>6</v>
      </c>
      <c r="FE22" s="106">
        <f t="shared" si="108"/>
        <v>0</v>
      </c>
      <c r="FF22" s="106">
        <f t="shared" ref="FF22:FG22" si="2212">FE22-FE23</f>
        <v>0.33</v>
      </c>
      <c r="FG22" s="107">
        <f t="shared" si="2212"/>
        <v>-1.1100000000000001</v>
      </c>
      <c r="FH22" s="108">
        <f t="shared" ref="FH22" si="2213">RANK(FG22,FG4:FG22,0)</f>
        <v>4</v>
      </c>
      <c r="FI22" s="102">
        <f t="shared" si="111"/>
        <v>0</v>
      </c>
      <c r="FJ22" s="108">
        <f t="shared" ref="FJ22" si="2214">RANK(FI22,FI4:FI22,0)</f>
        <v>3</v>
      </c>
      <c r="FK22" s="93">
        <v>1945.7</v>
      </c>
      <c r="FL22" s="94">
        <v>2846.51</v>
      </c>
      <c r="FM22" s="95">
        <f t="shared" ref="FM22" si="2215">FL22-FL23</f>
        <v>-12203.55</v>
      </c>
      <c r="FN22" s="96">
        <f t="shared" ref="FN22" si="2216">FM22/FM23</f>
        <v>-0.65</v>
      </c>
      <c r="FO22" s="97">
        <f t="shared" ref="FO22" si="2217">RANK(FN22,FN4:FN22,0)</f>
        <v>17</v>
      </c>
      <c r="FP22" s="106">
        <f t="shared" si="116"/>
        <v>900.81</v>
      </c>
      <c r="FQ22" s="106">
        <f t="shared" ref="FQ22:FR22" si="2218">FP22-FP23</f>
        <v>1029.46</v>
      </c>
      <c r="FR22" s="107">
        <f t="shared" si="2218"/>
        <v>-2484.6799999999998</v>
      </c>
      <c r="FS22" s="108">
        <f t="shared" ref="FS22" si="2219">RANK(FR22,FR4:FR22,0)</f>
        <v>6</v>
      </c>
      <c r="FT22" s="102">
        <f t="shared" si="119"/>
        <v>46.3</v>
      </c>
      <c r="FU22" s="108">
        <f t="shared" ref="FU22" si="2220">RANK(FT22,FT4:FT22,0)</f>
        <v>1</v>
      </c>
      <c r="FV22" s="93">
        <v>2</v>
      </c>
      <c r="FW22" s="94">
        <v>2</v>
      </c>
      <c r="FX22" s="95">
        <f t="shared" ref="FX22" si="2221">FW22-FW23</f>
        <v>-1.58</v>
      </c>
      <c r="FY22" s="96">
        <f t="shared" ref="FY22" si="2222">FX22/FX23</f>
        <v>-0.52</v>
      </c>
      <c r="FZ22" s="97">
        <f t="shared" ref="FZ22" si="2223">RANK(FY22,FY4:FY22,0)</f>
        <v>11</v>
      </c>
      <c r="GA22" s="106">
        <f t="shared" si="124"/>
        <v>0</v>
      </c>
      <c r="GB22" s="106">
        <f t="shared" ref="GB22:GC22" si="2224">GA22-GA23</f>
        <v>1.21</v>
      </c>
      <c r="GC22" s="107">
        <f t="shared" si="2224"/>
        <v>-1.72</v>
      </c>
      <c r="GD22" s="108">
        <f t="shared" ref="GD22" si="2225">RANK(GC22,GC4:GC22,0)</f>
        <v>6</v>
      </c>
      <c r="GE22" s="102">
        <f t="shared" si="127"/>
        <v>0</v>
      </c>
      <c r="GF22" s="108">
        <f t="shared" ref="GF22" si="2226">RANK(GE22,GE4:GE22,0)</f>
        <v>6</v>
      </c>
      <c r="GG22" s="93">
        <v>370000</v>
      </c>
      <c r="GH22" s="94">
        <v>320000</v>
      </c>
      <c r="GI22" s="95">
        <f t="shared" ref="GI22" si="2227">GH22-GH23</f>
        <v>-1361171.05</v>
      </c>
      <c r="GJ22" s="96">
        <f t="shared" ref="GJ22" si="2228">GI22/GI23</f>
        <v>-0.55000000000000004</v>
      </c>
      <c r="GK22" s="97">
        <f t="shared" ref="GK22" si="2229">RANK(GJ22,GJ4:GJ22,0)</f>
        <v>13</v>
      </c>
      <c r="GL22" s="106">
        <f t="shared" si="132"/>
        <v>-50000</v>
      </c>
      <c r="GM22" s="106">
        <f t="shared" ref="GM22:GN22" si="2230">GL22-GL23</f>
        <v>325850.95</v>
      </c>
      <c r="GN22" s="107">
        <f t="shared" si="2230"/>
        <v>-2273268.29</v>
      </c>
      <c r="GO22" s="108">
        <f t="shared" ref="GO22" si="2231">RANK(GN22,GN4:GN22,0)</f>
        <v>10</v>
      </c>
      <c r="GP22" s="102">
        <f t="shared" si="135"/>
        <v>-13.51</v>
      </c>
      <c r="GQ22" s="108">
        <f t="shared" ref="GQ22" si="2232">RANK(GP22,GP4:GP22,0)</f>
        <v>10</v>
      </c>
      <c r="GR22" s="131">
        <v>1</v>
      </c>
      <c r="GS22" s="132">
        <v>1</v>
      </c>
      <c r="GT22" s="133">
        <f t="shared" ref="GT22" si="2233">GS22-GS23</f>
        <v>-5.05</v>
      </c>
      <c r="GU22" s="134">
        <f t="shared" ref="GU22" si="2234">GT22/GT23</f>
        <v>-1.07</v>
      </c>
      <c r="GV22" s="135">
        <f>RANK(GU22,GU4:GU22,1)</f>
        <v>4</v>
      </c>
      <c r="GW22" s="136">
        <f t="shared" si="139"/>
        <v>0</v>
      </c>
      <c r="GX22" s="136">
        <f t="shared" ref="GX22:GY22" si="2235">GW22-GW23</f>
        <v>0.32</v>
      </c>
      <c r="GY22" s="137">
        <f t="shared" si="2235"/>
        <v>-4.3499999999999996</v>
      </c>
      <c r="GZ22" s="138">
        <f>RANK(GY22,GY4:GY22,1)</f>
        <v>11</v>
      </c>
      <c r="HA22" s="120">
        <f t="shared" si="141"/>
        <v>0</v>
      </c>
      <c r="HB22" s="138">
        <f>RANK(HA22,HA4:HA22,1)</f>
        <v>11</v>
      </c>
      <c r="HC22" s="93">
        <v>71.67</v>
      </c>
      <c r="HD22" s="94">
        <v>77.33</v>
      </c>
      <c r="HE22" s="95">
        <f t="shared" ref="HE22" si="2236">HD22-HD23</f>
        <v>3.06</v>
      </c>
      <c r="HF22" s="96">
        <f t="shared" ref="HF22" si="2237">HE22/HE23</f>
        <v>0.24</v>
      </c>
      <c r="HG22" s="97">
        <f t="shared" ref="HG22" si="2238">RANK(HF22,HF4:HF22,0)</f>
        <v>8</v>
      </c>
      <c r="HH22" s="106">
        <f t="shared" si="144"/>
        <v>5.66</v>
      </c>
      <c r="HI22" s="106">
        <f t="shared" ref="HI22:HJ22" si="2239">HH22-HH23</f>
        <v>-0.56000000000000005</v>
      </c>
      <c r="HJ22" s="107">
        <f t="shared" si="2239"/>
        <v>-9.14</v>
      </c>
      <c r="HK22" s="108">
        <f t="shared" ref="HK22" si="2240">RANK(HJ22,HJ4:HJ22,0)</f>
        <v>8</v>
      </c>
      <c r="HL22" s="102">
        <f t="shared" si="147"/>
        <v>7.9</v>
      </c>
      <c r="HM22" s="108">
        <f t="shared" ref="HM22" si="2241">RANK(HL22,HL4:HL22,0)</f>
        <v>8</v>
      </c>
      <c r="HN22" s="93">
        <v>84.71</v>
      </c>
      <c r="HO22" s="94">
        <v>87.66</v>
      </c>
      <c r="HP22" s="95">
        <f t="shared" ref="HP22" si="2242">HO22-HO23</f>
        <v>9.9499999999999993</v>
      </c>
      <c r="HQ22" s="96">
        <f t="shared" ref="HQ22" si="2243">HP22/HP23</f>
        <v>0.64</v>
      </c>
      <c r="HR22" s="97">
        <f t="shared" ref="HR22" si="2244">RANK(HQ22,HQ4:HQ22,0)</f>
        <v>7</v>
      </c>
      <c r="HS22" s="106">
        <f t="shared" si="151"/>
        <v>2.95</v>
      </c>
      <c r="HT22" s="106">
        <f t="shared" ref="HT22:HU22" si="2245">HS22-HS23</f>
        <v>-2.16</v>
      </c>
      <c r="HU22" s="107">
        <f t="shared" si="2245"/>
        <v>-8.26</v>
      </c>
      <c r="HV22" s="108">
        <f t="shared" ref="HV22" si="2246">RANK(HU22,HU4:HU22,0)</f>
        <v>9</v>
      </c>
      <c r="HW22" s="102">
        <f t="shared" si="154"/>
        <v>3.48</v>
      </c>
      <c r="HX22" s="108">
        <f t="shared" ref="HX22" si="2247">RANK(HW22,HW4:HW22,0)</f>
        <v>9</v>
      </c>
      <c r="HY22" s="161">
        <f t="shared" si="272"/>
        <v>241</v>
      </c>
      <c r="HZ22" s="162">
        <f>RANK(HY22,HY4:HY22,1)</f>
        <v>19</v>
      </c>
      <c r="IA22" s="163">
        <f t="shared" si="273"/>
        <v>146</v>
      </c>
      <c r="IB22" s="162">
        <f>RANK(IA22,IA4:IA22,1)</f>
        <v>2</v>
      </c>
      <c r="IC22" s="163">
        <f t="shared" si="274"/>
        <v>144</v>
      </c>
      <c r="ID22" s="154">
        <f>RANK(IC22,IC4:IC22,1)</f>
        <v>2</v>
      </c>
      <c r="IE22" s="162">
        <f t="shared" si="275"/>
        <v>23</v>
      </c>
      <c r="IF22" s="155">
        <f>RANK(IE22,IE4:IE22,1)</f>
        <v>6</v>
      </c>
      <c r="IG22" s="169" t="s">
        <v>38</v>
      </c>
      <c r="IH22" s="69"/>
      <c r="II22" s="69"/>
      <c r="IJ22" s="69"/>
      <c r="IK22" s="69"/>
      <c r="IL22" s="69"/>
      <c r="IM22" s="69"/>
      <c r="IN22" s="69"/>
      <c r="IO22" s="69"/>
      <c r="IP22" s="69"/>
      <c r="IQ22" s="69"/>
      <c r="IR22" s="69"/>
      <c r="IS22" s="69"/>
      <c r="IT22" s="69"/>
      <c r="IU22" s="69"/>
      <c r="IV22" s="69"/>
      <c r="IW22" s="69"/>
      <c r="IX22" s="69"/>
      <c r="IY22" s="69"/>
      <c r="IZ22" s="69"/>
      <c r="JA22" s="69"/>
      <c r="JB22" s="69"/>
      <c r="JC22" s="69"/>
      <c r="JD22" s="69"/>
      <c r="JE22" s="69"/>
      <c r="JF22" s="69"/>
      <c r="JG22" s="69"/>
      <c r="JH22" s="69"/>
      <c r="JI22" s="69"/>
      <c r="JJ22" s="69"/>
      <c r="JK22" s="69"/>
      <c r="JL22" s="69"/>
      <c r="JM22" s="69"/>
      <c r="JN22" s="69"/>
      <c r="JO22" s="69"/>
      <c r="JP22" s="69"/>
      <c r="JQ22" s="69"/>
      <c r="JR22" s="69"/>
      <c r="JS22" s="69"/>
      <c r="JT22" s="69"/>
      <c r="JU22" s="69"/>
      <c r="JV22" s="69"/>
      <c r="JW22" s="69"/>
      <c r="JX22" s="69"/>
      <c r="JY22" s="69"/>
      <c r="JZ22" s="69"/>
      <c r="KA22" s="69"/>
      <c r="KB22" s="69"/>
      <c r="KC22" s="69"/>
      <c r="KD22" s="69"/>
      <c r="KE22" s="69"/>
      <c r="KF22" s="69"/>
      <c r="KG22" s="69"/>
      <c r="KH22" s="69"/>
      <c r="KI22" s="69"/>
      <c r="KJ22" s="69"/>
      <c r="KK22" s="69"/>
      <c r="KL22" s="69"/>
      <c r="KM22" s="69"/>
      <c r="KN22" s="69"/>
      <c r="KO22" s="69"/>
      <c r="KP22" s="69"/>
      <c r="KQ22" s="69"/>
      <c r="KR22" s="69"/>
      <c r="KS22" s="69"/>
      <c r="KT22" s="69"/>
      <c r="KU22" s="69"/>
      <c r="KV22" s="69"/>
      <c r="KW22" s="69"/>
      <c r="KX22" s="69"/>
      <c r="KY22" s="69"/>
      <c r="KZ22" s="69"/>
      <c r="LA22" s="69"/>
      <c r="LB22" s="69"/>
      <c r="LC22" s="69"/>
      <c r="LD22" s="69"/>
      <c r="LE22" s="69"/>
      <c r="LF22" s="69"/>
      <c r="LG22" s="69"/>
      <c r="LH22" s="69"/>
      <c r="LI22" s="69"/>
      <c r="LJ22" s="69"/>
      <c r="LK22" s="69"/>
      <c r="LL22" s="69"/>
      <c r="LM22" s="69"/>
      <c r="LN22" s="69"/>
      <c r="LO22" s="69"/>
      <c r="LP22" s="69"/>
      <c r="LQ22" s="69"/>
      <c r="LR22" s="69"/>
      <c r="LS22" s="69"/>
      <c r="LT22" s="69"/>
      <c r="LU22" s="69"/>
      <c r="LV22" s="69"/>
      <c r="LW22" s="69"/>
      <c r="LX22" s="69"/>
      <c r="LY22" s="69"/>
      <c r="LZ22" s="69"/>
      <c r="MA22" s="69"/>
      <c r="MB22" s="69"/>
      <c r="MC22" s="69"/>
      <c r="MD22" s="69"/>
      <c r="ME22" s="69"/>
      <c r="MF22" s="69"/>
      <c r="MG22" s="69"/>
      <c r="MH22" s="69"/>
      <c r="MI22" s="69"/>
      <c r="MJ22" s="69"/>
      <c r="MK22" s="69"/>
      <c r="ML22" s="69"/>
      <c r="MM22" s="69"/>
      <c r="MN22" s="69"/>
      <c r="MO22" s="69"/>
      <c r="MP22" s="69"/>
      <c r="MQ22" s="69"/>
      <c r="MR22" s="69"/>
      <c r="MS22" s="69"/>
      <c r="MT22" s="69"/>
      <c r="MU22" s="69"/>
      <c r="MV22" s="69"/>
    </row>
    <row r="23" spans="1:361" s="73" customFormat="1" ht="11.25" thickBot="1" x14ac:dyDescent="0.25">
      <c r="A23" s="78" t="s">
        <v>63</v>
      </c>
      <c r="B23" s="70"/>
      <c r="C23" s="70">
        <f>AVERAGE(C4:C22)</f>
        <v>88.36</v>
      </c>
      <c r="D23" s="70">
        <f>STDEVP(D4:D22)</f>
        <v>7.64</v>
      </c>
      <c r="E23" s="71"/>
      <c r="F23" s="71"/>
      <c r="G23" s="109">
        <f>AVERAGE(G4:G22)</f>
        <v>0.1</v>
      </c>
      <c r="H23" s="109">
        <f>STDEVP(H4:H22)</f>
        <v>0.11</v>
      </c>
      <c r="I23" s="110"/>
      <c r="J23" s="109"/>
      <c r="K23" s="111"/>
      <c r="L23" s="111"/>
      <c r="M23" s="70"/>
      <c r="N23" s="70">
        <f t="shared" ref="N23" si="2248">AVERAGE(N4:N22)</f>
        <v>1532.5</v>
      </c>
      <c r="O23" s="70">
        <f t="shared" ref="O23" si="2249">STDEVP(O4:O22)</f>
        <v>983.33</v>
      </c>
      <c r="P23" s="71"/>
      <c r="Q23" s="71"/>
      <c r="R23" s="109">
        <f t="shared" ref="R23" si="2250">AVERAGE(R4:R22)</f>
        <v>-366.42</v>
      </c>
      <c r="S23" s="109">
        <f t="shared" ref="S23" si="2251">STDEVP(S4:S22)</f>
        <v>656.24</v>
      </c>
      <c r="T23" s="110"/>
      <c r="U23" s="109"/>
      <c r="V23" s="111"/>
      <c r="W23" s="111"/>
      <c r="X23" s="70"/>
      <c r="Y23" s="70">
        <f t="shared" ref="Y23" si="2252">AVERAGE(Y4:Y22)</f>
        <v>27.61</v>
      </c>
      <c r="Z23" s="70">
        <f t="shared" ref="Z23" si="2253">STDEVP(Z4:Z22)</f>
        <v>4.17</v>
      </c>
      <c r="AA23" s="71"/>
      <c r="AB23" s="71"/>
      <c r="AC23" s="109">
        <f t="shared" ref="AC23" si="2254">AVERAGE(AC4:AC22)</f>
        <v>1.28</v>
      </c>
      <c r="AD23" s="109">
        <f t="shared" ref="AD23" si="2255">STDEVP(AD4:AD22)</f>
        <v>0.52</v>
      </c>
      <c r="AE23" s="110"/>
      <c r="AF23" s="109"/>
      <c r="AG23" s="111"/>
      <c r="AH23" s="111"/>
      <c r="AI23" s="70"/>
      <c r="AJ23" s="70">
        <f t="shared" ref="AJ23" si="2256">AVERAGE(AJ4:AJ22)</f>
        <v>117.44</v>
      </c>
      <c r="AK23" s="70">
        <f t="shared" ref="AK23" si="2257">STDEVP(AK4:AK22)</f>
        <v>36.82</v>
      </c>
      <c r="AL23" s="71"/>
      <c r="AM23" s="71"/>
      <c r="AN23" s="109">
        <f t="shared" ref="AN23" si="2258">AVERAGE(AN4:AN22)</f>
        <v>-3.27</v>
      </c>
      <c r="AO23" s="109">
        <f t="shared" ref="AO23" si="2259">STDEVP(AO4:AO22)</f>
        <v>52.14</v>
      </c>
      <c r="AP23" s="110"/>
      <c r="AQ23" s="109"/>
      <c r="AR23" s="111"/>
      <c r="AS23" s="111"/>
      <c r="AT23" s="70"/>
      <c r="AU23" s="70">
        <f t="shared" ref="AU23" si="2260">AVERAGE(AU4:AU22)</f>
        <v>20.059999999999999</v>
      </c>
      <c r="AV23" s="70">
        <f t="shared" ref="AV23" si="2261">STDEVP(AV4:AV22)</f>
        <v>34.69</v>
      </c>
      <c r="AW23" s="71"/>
      <c r="AX23" s="71"/>
      <c r="AY23" s="109">
        <f t="shared" ref="AY23" si="2262">AVERAGE(AY4:AY22)</f>
        <v>10.73</v>
      </c>
      <c r="AZ23" s="109">
        <f t="shared" ref="AZ23" si="2263">STDEVP(AZ4:AZ22)</f>
        <v>25.8</v>
      </c>
      <c r="BA23" s="110"/>
      <c r="BB23" s="109"/>
      <c r="BC23" s="111"/>
      <c r="BD23" s="111"/>
      <c r="BE23" s="70"/>
      <c r="BF23" s="70">
        <f t="shared" ref="BF23" si="2264">AVERAGE(BF4:BF22)</f>
        <v>88.85</v>
      </c>
      <c r="BG23" s="70">
        <f t="shared" ref="BG23" si="2265">STDEVP(BG4:BG22)</f>
        <v>5.44</v>
      </c>
      <c r="BH23" s="71"/>
      <c r="BI23" s="71"/>
      <c r="BJ23" s="109">
        <f t="shared" ref="BJ23" si="2266">AVERAGE(BJ4:BJ22)</f>
        <v>-0.72</v>
      </c>
      <c r="BK23" s="109">
        <f t="shared" ref="BK23" si="2267">STDEVP(BK4:BK22)</f>
        <v>4.4800000000000004</v>
      </c>
      <c r="BL23" s="110"/>
      <c r="BM23" s="109"/>
      <c r="BN23" s="111"/>
      <c r="BO23" s="111"/>
      <c r="BP23" s="70"/>
      <c r="BQ23" s="70">
        <f t="shared" ref="BQ23" si="2268">AVERAGE(BQ4:BQ22)</f>
        <v>1.41</v>
      </c>
      <c r="BR23" s="70">
        <f t="shared" ref="BR23" si="2269">STDEVP(BR4:BR22)</f>
        <v>0.85</v>
      </c>
      <c r="BS23" s="71"/>
      <c r="BT23" s="71"/>
      <c r="BU23" s="109">
        <f t="shared" ref="BU23" si="2270">AVERAGE(BU4:BU22)</f>
        <v>-0.28999999999999998</v>
      </c>
      <c r="BV23" s="109">
        <f t="shared" ref="BV23" si="2271">STDEVP(BV4:BV22)</f>
        <v>1.1100000000000001</v>
      </c>
      <c r="BW23" s="110"/>
      <c r="BX23" s="109"/>
      <c r="BY23" s="111"/>
      <c r="BZ23" s="111"/>
      <c r="CA23" s="70"/>
      <c r="CB23" s="70">
        <f t="shared" ref="CB23" si="2272">AVERAGE(CB4:CB22)</f>
        <v>99.22</v>
      </c>
      <c r="CC23" s="70">
        <f t="shared" ref="CC23" si="2273">STDEVP(CC4:CC22)</f>
        <v>1.1399999999999999</v>
      </c>
      <c r="CD23" s="71"/>
      <c r="CE23" s="71"/>
      <c r="CF23" s="109">
        <f t="shared" ref="CF23" si="2274">AVERAGE(CF4:CF22)</f>
        <v>1.51</v>
      </c>
      <c r="CG23" s="109">
        <f t="shared" ref="CG23" si="2275">STDEVP(CG4:CG22)</f>
        <v>7.06</v>
      </c>
      <c r="CH23" s="110"/>
      <c r="CI23" s="109"/>
      <c r="CJ23" s="111"/>
      <c r="CK23" s="111"/>
      <c r="CL23" s="70"/>
      <c r="CM23" s="70">
        <f t="shared" ref="CM23" si="2276">AVERAGE(CM4:CM22)</f>
        <v>18.97</v>
      </c>
      <c r="CN23" s="70">
        <f t="shared" ref="CN23" si="2277">STDEVP(CN4:CN22)</f>
        <v>1.9</v>
      </c>
      <c r="CO23" s="71"/>
      <c r="CP23" s="71"/>
      <c r="CQ23" s="109">
        <f t="shared" ref="CQ23" si="2278">AVERAGE(CQ4:CQ22)</f>
        <v>0.01</v>
      </c>
      <c r="CR23" s="109">
        <f t="shared" ref="CR23" si="2279">STDEVP(CR4:CR22)</f>
        <v>1.01</v>
      </c>
      <c r="CS23" s="110"/>
      <c r="CT23" s="109"/>
      <c r="CU23" s="111"/>
      <c r="CV23" s="111"/>
      <c r="CW23" s="70"/>
      <c r="CX23" s="70">
        <f t="shared" ref="CX23" si="2280">AVERAGE(CX4:CX22)</f>
        <v>31.15</v>
      </c>
      <c r="CY23" s="70">
        <f t="shared" ref="CY23" si="2281">STDEVP(CY4:CY22)</f>
        <v>16.309999999999999</v>
      </c>
      <c r="CZ23" s="71"/>
      <c r="DA23" s="71"/>
      <c r="DB23" s="109">
        <f t="shared" ref="DB23" si="2282">AVERAGE(DB4:DB22)</f>
        <v>0.14000000000000001</v>
      </c>
      <c r="DC23" s="109">
        <f t="shared" ref="DC23" si="2283">STDEVP(DC4:DC22)</f>
        <v>1.67</v>
      </c>
      <c r="DD23" s="110"/>
      <c r="DE23" s="109"/>
      <c r="DF23" s="111"/>
      <c r="DG23" s="111"/>
      <c r="DH23" s="70"/>
      <c r="DI23" s="70">
        <f t="shared" ref="DI23" si="2284">AVERAGE(DI4:DI22)</f>
        <v>80.28</v>
      </c>
      <c r="DJ23" s="70">
        <f t="shared" ref="DJ23" si="2285">STDEVP(DJ4:DJ22)</f>
        <v>16.46</v>
      </c>
      <c r="DK23" s="71"/>
      <c r="DL23" s="71"/>
      <c r="DM23" s="109">
        <f t="shared" ref="DM23" si="2286">AVERAGE(DM4:DM22)</f>
        <v>-0.11</v>
      </c>
      <c r="DN23" s="109">
        <f t="shared" ref="DN23" si="2287">STDEVP(DN4:DN22)</f>
        <v>2.82</v>
      </c>
      <c r="DO23" s="110"/>
      <c r="DP23" s="109"/>
      <c r="DQ23" s="111"/>
      <c r="DR23" s="111"/>
      <c r="DS23" s="70"/>
      <c r="DT23" s="70">
        <f t="shared" ref="DT23" si="2288">AVERAGE(DT4:DT22)</f>
        <v>0</v>
      </c>
      <c r="DU23" s="70">
        <f t="shared" ref="DU23" si="2289">STDEVP(DU4:DU22)</f>
        <v>0</v>
      </c>
      <c r="DV23" s="71"/>
      <c r="DW23" s="71"/>
      <c r="DX23" s="109">
        <f t="shared" ref="DX23" si="2290">AVERAGE(DX4:DX22)</f>
        <v>0</v>
      </c>
      <c r="DY23" s="109">
        <f t="shared" ref="DY23" si="2291">STDEVP(DY4:DY22)</f>
        <v>0</v>
      </c>
      <c r="DZ23" s="110"/>
      <c r="EA23" s="109"/>
      <c r="EB23" s="111"/>
      <c r="EC23" s="111"/>
      <c r="ED23" s="70"/>
      <c r="EE23" s="70">
        <f t="shared" ref="EE23" si="2292">AVERAGE(EE4:EE22)</f>
        <v>36.18</v>
      </c>
      <c r="EF23" s="70">
        <f t="shared" ref="EF23" si="2293">STDEVP(EF4:EF22)</f>
        <v>20.43</v>
      </c>
      <c r="EG23" s="71"/>
      <c r="EH23" s="71"/>
      <c r="EI23" s="109">
        <f t="shared" ref="EI23" si="2294">AVERAGE(EI4:EI22)</f>
        <v>-4.7300000000000004</v>
      </c>
      <c r="EJ23" s="109">
        <f t="shared" ref="EJ23" si="2295">STDEVP(EJ4:EJ22)</f>
        <v>9.85</v>
      </c>
      <c r="EK23" s="110"/>
      <c r="EL23" s="109"/>
      <c r="EM23" s="111"/>
      <c r="EN23" s="111"/>
      <c r="EO23" s="70"/>
      <c r="EP23" s="70">
        <f t="shared" ref="EP23" si="2296">AVERAGE(EP4:EP22)</f>
        <v>11.1</v>
      </c>
      <c r="EQ23" s="70">
        <f t="shared" ref="EQ23" si="2297">STDEVP(EQ4:EQ22)</f>
        <v>8.0399999999999991</v>
      </c>
      <c r="ER23" s="71"/>
      <c r="ES23" s="71"/>
      <c r="ET23" s="109">
        <f t="shared" ref="ET23" si="2298">AVERAGE(ET4:ET22)</f>
        <v>0.71</v>
      </c>
      <c r="EU23" s="109">
        <f t="shared" ref="EU23" si="2299">STDEVP(EU4:EU22)</f>
        <v>1.94</v>
      </c>
      <c r="EV23" s="110"/>
      <c r="EW23" s="109"/>
      <c r="EX23" s="111"/>
      <c r="EY23" s="111"/>
      <c r="EZ23" s="70"/>
      <c r="FA23" s="70">
        <f t="shared" ref="FA23" si="2300">AVERAGE(FA4:FA22)</f>
        <v>0.56000000000000005</v>
      </c>
      <c r="FB23" s="70">
        <f t="shared" ref="FB23" si="2301">STDEVP(FB4:FB22)</f>
        <v>1.1000000000000001</v>
      </c>
      <c r="FC23" s="71"/>
      <c r="FD23" s="71"/>
      <c r="FE23" s="109">
        <f t="shared" ref="FE23" si="2302">AVERAGE(FE4:FE22)</f>
        <v>-0.33</v>
      </c>
      <c r="FF23" s="109">
        <f t="shared" ref="FF23" si="2303">STDEVP(FF4:FF22)</f>
        <v>1.44</v>
      </c>
      <c r="FG23" s="110"/>
      <c r="FH23" s="109"/>
      <c r="FI23" s="111"/>
      <c r="FJ23" s="111"/>
      <c r="FK23" s="70"/>
      <c r="FL23" s="70">
        <f t="shared" ref="FL23" si="2304">AVERAGE(FL4:FL22)</f>
        <v>15050.06</v>
      </c>
      <c r="FM23" s="70">
        <f t="shared" ref="FM23" si="2305">STDEVP(FM4:FM22)</f>
        <v>18791.740000000002</v>
      </c>
      <c r="FN23" s="71"/>
      <c r="FO23" s="71"/>
      <c r="FP23" s="109">
        <f t="shared" ref="FP23" si="2306">AVERAGE(FP4:FP22)</f>
        <v>-128.65</v>
      </c>
      <c r="FQ23" s="109">
        <f t="shared" ref="FQ23" si="2307">STDEVP(FQ4:FQ22)</f>
        <v>3514.14</v>
      </c>
      <c r="FR23" s="110"/>
      <c r="FS23" s="109"/>
      <c r="FT23" s="111"/>
      <c r="FU23" s="111"/>
      <c r="FV23" s="70"/>
      <c r="FW23" s="70">
        <f t="shared" ref="FW23" si="2308">AVERAGE(FW4:FW22)</f>
        <v>3.58</v>
      </c>
      <c r="FX23" s="70">
        <f t="shared" ref="FX23" si="2309">STDEVP(FX4:FX22)</f>
        <v>3.05</v>
      </c>
      <c r="FY23" s="71"/>
      <c r="FZ23" s="71"/>
      <c r="GA23" s="109">
        <f t="shared" ref="GA23" si="2310">AVERAGE(GA4:GA22)</f>
        <v>-1.21</v>
      </c>
      <c r="GB23" s="109">
        <f t="shared" ref="GB23" si="2311">STDEVP(GB4:GB22)</f>
        <v>2.93</v>
      </c>
      <c r="GC23" s="110"/>
      <c r="GD23" s="109"/>
      <c r="GE23" s="111"/>
      <c r="GF23" s="111"/>
      <c r="GG23" s="70"/>
      <c r="GH23" s="70">
        <f t="shared" ref="GH23" si="2312">AVERAGE(GH4:GH22)</f>
        <v>1681171.05</v>
      </c>
      <c r="GI23" s="70">
        <f t="shared" ref="GI23" si="2313">STDEVP(GI4:GI22)</f>
        <v>2461514.1800000002</v>
      </c>
      <c r="GJ23" s="71"/>
      <c r="GK23" s="71"/>
      <c r="GL23" s="109">
        <f t="shared" ref="GL23" si="2314">AVERAGE(GL4:GL22)</f>
        <v>-375850.95</v>
      </c>
      <c r="GM23" s="109">
        <f t="shared" ref="GM23" si="2315">STDEVP(GM4:GM22)</f>
        <v>2599119.2400000002</v>
      </c>
      <c r="GN23" s="110"/>
      <c r="GO23" s="109"/>
      <c r="GP23" s="111"/>
      <c r="GQ23" s="111"/>
      <c r="GR23" s="139"/>
      <c r="GS23" s="139">
        <f t="shared" ref="GS23" si="2316">AVERAGE(GS4:GS22)</f>
        <v>6.05</v>
      </c>
      <c r="GT23" s="139">
        <f t="shared" ref="GT23" si="2317">STDEVP(GT4:GT22)</f>
        <v>4.71</v>
      </c>
      <c r="GU23" s="140"/>
      <c r="GV23" s="140"/>
      <c r="GW23" s="141">
        <f t="shared" ref="GW23" si="2318">AVERAGE(GW4:GW22)</f>
        <v>-0.32</v>
      </c>
      <c r="GX23" s="141">
        <f t="shared" ref="GX23" si="2319">STDEVP(GX4:GX22)</f>
        <v>4.67</v>
      </c>
      <c r="GY23" s="142"/>
      <c r="GZ23" s="141"/>
      <c r="HA23" s="143"/>
      <c r="HB23" s="143"/>
      <c r="HC23" s="70"/>
      <c r="HD23" s="70">
        <f t="shared" ref="HD23" si="2320">AVERAGE(HD4:HD22)</f>
        <v>74.27</v>
      </c>
      <c r="HE23" s="70">
        <f t="shared" ref="HE23" si="2321">STDEVP(HE4:HE22)</f>
        <v>13</v>
      </c>
      <c r="HF23" s="71"/>
      <c r="HG23" s="71"/>
      <c r="HH23" s="109">
        <f t="shared" ref="HH23" si="2322">AVERAGE(HH4:HH22)</f>
        <v>6.22</v>
      </c>
      <c r="HI23" s="109">
        <f t="shared" ref="HI23" si="2323">STDEVP(HI4:HI22)</f>
        <v>8.58</v>
      </c>
      <c r="HJ23" s="110"/>
      <c r="HK23" s="109"/>
      <c r="HL23" s="111"/>
      <c r="HM23" s="111"/>
      <c r="HN23" s="70"/>
      <c r="HO23" s="70">
        <f t="shared" ref="HO23" si="2324">AVERAGE(HO4:HO22)</f>
        <v>77.709999999999994</v>
      </c>
      <c r="HP23" s="70">
        <f t="shared" ref="HP23" si="2325">STDEVP(HP4:HP22)</f>
        <v>15.47</v>
      </c>
      <c r="HQ23" s="71"/>
      <c r="HR23" s="71"/>
      <c r="HS23" s="109">
        <f t="shared" ref="HS23" si="2326">AVERAGE(HS4:HS22)</f>
        <v>5.1100000000000003</v>
      </c>
      <c r="HT23" s="109">
        <f t="shared" ref="HT23" si="2327">STDEVP(HT4:HT22)</f>
        <v>6.1</v>
      </c>
      <c r="HU23" s="110"/>
      <c r="HV23" s="109"/>
      <c r="HW23" s="111"/>
      <c r="HX23" s="111"/>
      <c r="HY23" s="61"/>
      <c r="HZ23" s="60"/>
      <c r="IA23" s="60"/>
      <c r="IB23" s="60"/>
      <c r="IC23" s="60"/>
      <c r="ID23" s="62"/>
      <c r="IE23" s="62"/>
      <c r="IF23" s="63" t="s">
        <v>64</v>
      </c>
      <c r="IG23" s="170"/>
      <c r="IH23" s="68"/>
      <c r="II23" s="56"/>
      <c r="IJ23" s="68"/>
      <c r="IK23" s="68"/>
      <c r="IL23" s="68"/>
      <c r="IM23" s="68"/>
      <c r="IN23" s="68"/>
      <c r="IO23" s="68"/>
      <c r="IP23" s="68"/>
      <c r="IQ23" s="68"/>
      <c r="IR23" s="68"/>
      <c r="IS23" s="68"/>
      <c r="IT23" s="68"/>
      <c r="IU23" s="68"/>
      <c r="IV23" s="68"/>
      <c r="IW23" s="68"/>
      <c r="IX23" s="68"/>
      <c r="IY23" s="68"/>
      <c r="IZ23" s="68"/>
      <c r="JA23" s="68"/>
      <c r="JB23" s="68"/>
      <c r="JC23" s="68"/>
      <c r="JD23" s="68"/>
      <c r="JE23" s="68"/>
      <c r="JF23" s="68"/>
      <c r="JG23" s="68"/>
      <c r="JH23" s="68"/>
      <c r="JI23" s="68"/>
      <c r="JJ23" s="68"/>
      <c r="JK23" s="68"/>
      <c r="JL23" s="68"/>
      <c r="JM23" s="68"/>
      <c r="JN23" s="68"/>
      <c r="JO23" s="68"/>
      <c r="JP23" s="68"/>
      <c r="JQ23" s="68"/>
      <c r="JR23" s="68"/>
      <c r="JS23" s="68"/>
      <c r="JT23" s="68"/>
      <c r="JU23" s="68"/>
      <c r="JV23" s="68"/>
      <c r="JW23" s="68"/>
      <c r="JX23" s="68"/>
      <c r="JY23" s="68"/>
      <c r="JZ23" s="68"/>
      <c r="KA23" s="68"/>
      <c r="KB23" s="68"/>
      <c r="KC23" s="68"/>
      <c r="KD23" s="68"/>
      <c r="KE23" s="68"/>
      <c r="KF23" s="68"/>
      <c r="KG23" s="68"/>
      <c r="KH23" s="68"/>
      <c r="KI23" s="68"/>
      <c r="KJ23" s="68"/>
      <c r="KK23" s="68"/>
      <c r="KL23" s="68"/>
      <c r="KM23" s="68"/>
      <c r="KN23" s="68"/>
      <c r="KO23" s="68"/>
      <c r="KP23" s="68"/>
      <c r="KQ23" s="68"/>
      <c r="KR23" s="68"/>
      <c r="KS23" s="68"/>
      <c r="KT23" s="68"/>
      <c r="KU23" s="68"/>
      <c r="KV23" s="68"/>
      <c r="KW23" s="68"/>
      <c r="KX23" s="68"/>
      <c r="KY23" s="68"/>
      <c r="KZ23" s="68"/>
      <c r="LA23" s="68"/>
      <c r="LB23" s="68"/>
      <c r="LC23" s="68"/>
      <c r="LD23" s="68"/>
      <c r="LE23" s="68"/>
      <c r="LF23" s="68"/>
      <c r="LG23" s="68"/>
      <c r="LH23" s="68"/>
      <c r="LI23" s="68"/>
      <c r="LJ23" s="68"/>
      <c r="LK23" s="68"/>
      <c r="LL23" s="68"/>
      <c r="LM23" s="68"/>
      <c r="LN23" s="68"/>
      <c r="LO23" s="68"/>
      <c r="LP23" s="68"/>
      <c r="LQ23" s="68"/>
      <c r="LR23" s="68"/>
      <c r="LS23" s="68"/>
      <c r="LT23" s="68"/>
      <c r="LU23" s="68"/>
      <c r="LV23" s="68"/>
      <c r="LW23" s="68"/>
      <c r="LX23" s="68"/>
      <c r="LY23" s="68"/>
      <c r="LZ23" s="68"/>
      <c r="MA23" s="68"/>
      <c r="MB23" s="68"/>
      <c r="MC23" s="68"/>
      <c r="MD23" s="68"/>
      <c r="ME23" s="68"/>
      <c r="MF23" s="68"/>
      <c r="MG23" s="68"/>
      <c r="MH23" s="68"/>
      <c r="MI23" s="68"/>
      <c r="MJ23" s="68"/>
      <c r="MK23" s="68"/>
      <c r="ML23" s="68"/>
      <c r="MM23" s="68"/>
      <c r="MN23" s="68"/>
      <c r="MO23" s="68"/>
      <c r="MP23" s="68"/>
      <c r="MQ23" s="68"/>
      <c r="MR23" s="68"/>
      <c r="MS23" s="68"/>
      <c r="MT23" s="68"/>
      <c r="MU23" s="68"/>
      <c r="MV23" s="68"/>
      <c r="MW23" s="72"/>
    </row>
    <row r="24" spans="1:361" s="21" customFormat="1" x14ac:dyDescent="0.2">
      <c r="A24" s="10"/>
      <c r="B24" s="10"/>
      <c r="C24" s="24"/>
      <c r="D24" s="2"/>
      <c r="F24" s="31"/>
      <c r="G24" s="24"/>
      <c r="H24" s="2"/>
      <c r="J24" s="31"/>
      <c r="L24" s="31"/>
      <c r="M24" s="10"/>
      <c r="N24" s="24"/>
      <c r="O24" s="2"/>
      <c r="Q24" s="31"/>
      <c r="R24" s="31"/>
      <c r="S24" s="31"/>
      <c r="T24" s="24"/>
      <c r="U24" s="2"/>
      <c r="X24" s="10"/>
      <c r="Y24" s="24"/>
      <c r="Z24" s="2"/>
      <c r="AB24" s="31"/>
      <c r="AC24" s="31"/>
      <c r="AD24" s="31"/>
      <c r="AE24" s="24"/>
      <c r="AF24" s="2"/>
      <c r="AI24" s="10"/>
      <c r="AJ24" s="24"/>
      <c r="AK24" s="2"/>
      <c r="AL24" s="28"/>
      <c r="AM24" s="28"/>
      <c r="AN24" s="28"/>
      <c r="AP24" s="24"/>
      <c r="AQ24" s="2"/>
      <c r="AT24" s="10"/>
      <c r="AU24" s="24"/>
      <c r="AV24" s="2"/>
      <c r="AW24" s="28"/>
      <c r="AX24" s="28"/>
      <c r="AY24" s="28"/>
      <c r="BA24" s="24"/>
      <c r="BB24" s="2"/>
      <c r="BE24" s="10"/>
      <c r="BF24" s="24"/>
      <c r="BG24" s="2"/>
      <c r="BI24" s="31"/>
      <c r="BJ24" s="31"/>
      <c r="BK24" s="31"/>
      <c r="BL24" s="24"/>
      <c r="BM24" s="2"/>
      <c r="BP24" s="10"/>
      <c r="BQ24" s="24"/>
      <c r="BR24" s="2"/>
      <c r="BS24" s="28"/>
      <c r="BT24" s="28"/>
      <c r="BU24" s="28"/>
      <c r="BW24" s="24"/>
      <c r="BX24" s="2"/>
      <c r="CA24" s="10"/>
      <c r="CB24" s="24"/>
      <c r="CC24" s="2"/>
      <c r="CE24" s="31"/>
      <c r="CF24" s="31"/>
      <c r="CG24" s="31"/>
      <c r="CH24" s="24"/>
      <c r="CI24" s="2"/>
      <c r="CL24" s="10"/>
      <c r="CM24" s="24"/>
      <c r="CN24" s="2"/>
      <c r="CP24" s="31"/>
      <c r="CQ24" s="31"/>
      <c r="CR24" s="31"/>
      <c r="CS24" s="24"/>
      <c r="CT24" s="2"/>
      <c r="CW24" s="10"/>
      <c r="CX24" s="24"/>
      <c r="CY24" s="2"/>
      <c r="CZ24" s="28"/>
      <c r="DA24" s="28"/>
      <c r="DB24" s="28"/>
      <c r="DD24" s="24"/>
      <c r="DE24" s="2"/>
      <c r="DH24" s="10"/>
      <c r="DI24" s="24"/>
      <c r="DJ24" s="2"/>
      <c r="DL24" s="31"/>
      <c r="DM24" s="31"/>
      <c r="DN24" s="31"/>
      <c r="DO24" s="24"/>
      <c r="DP24" s="2"/>
      <c r="DS24" s="10"/>
      <c r="DT24" s="24"/>
      <c r="DU24" s="2"/>
      <c r="DV24" s="28"/>
      <c r="DW24" s="28"/>
      <c r="DX24" s="28"/>
      <c r="DZ24" s="24"/>
      <c r="EA24" s="2"/>
      <c r="ED24" s="10"/>
      <c r="EE24" s="24"/>
      <c r="EF24" s="2"/>
      <c r="EH24" s="31"/>
      <c r="EI24" s="31"/>
      <c r="EJ24" s="31"/>
      <c r="EK24" s="24"/>
      <c r="EL24" s="2"/>
      <c r="EO24" s="10"/>
      <c r="EP24" s="24"/>
      <c r="EQ24" s="2"/>
      <c r="ER24" s="28"/>
      <c r="ES24" s="28"/>
      <c r="ET24" s="28"/>
      <c r="EV24" s="24"/>
      <c r="EW24" s="2"/>
      <c r="EZ24" s="10"/>
      <c r="FA24" s="24"/>
      <c r="FB24" s="2"/>
      <c r="FD24" s="31"/>
      <c r="FE24" s="31"/>
      <c r="FF24" s="31"/>
      <c r="FG24" s="24"/>
      <c r="FH24" s="2"/>
      <c r="FK24" s="10"/>
      <c r="FL24" s="24"/>
      <c r="FM24" s="2"/>
      <c r="FO24" s="31"/>
      <c r="FP24" s="31"/>
      <c r="FQ24" s="31"/>
      <c r="FR24" s="24"/>
      <c r="FS24" s="2"/>
      <c r="FV24" s="10"/>
      <c r="FW24" s="24"/>
      <c r="FX24" s="2"/>
      <c r="FZ24" s="31"/>
      <c r="GA24" s="31"/>
      <c r="GB24" s="31"/>
      <c r="GC24" s="24"/>
      <c r="GD24" s="2"/>
      <c r="GG24" s="10"/>
      <c r="GH24" s="24"/>
      <c r="GI24" s="2"/>
      <c r="GK24" s="31"/>
      <c r="GL24" s="31"/>
      <c r="GM24" s="31"/>
      <c r="GN24" s="24"/>
      <c r="GO24" s="2"/>
      <c r="GR24" s="45"/>
      <c r="GS24" s="46"/>
      <c r="GT24" s="47"/>
      <c r="GU24" s="48"/>
      <c r="GV24" s="48"/>
      <c r="GW24" s="48"/>
      <c r="GX24" s="48"/>
      <c r="GY24" s="46"/>
      <c r="GZ24" s="47"/>
      <c r="HA24" s="48"/>
      <c r="HB24" s="48"/>
      <c r="HC24" s="10"/>
      <c r="HD24" s="24"/>
      <c r="HE24" s="2"/>
      <c r="HG24" s="31"/>
      <c r="HH24" s="31"/>
      <c r="HI24" s="31"/>
      <c r="HJ24" s="24"/>
      <c r="HK24" s="2"/>
      <c r="HN24" s="10"/>
      <c r="HO24" s="24"/>
      <c r="HP24" s="2"/>
      <c r="HR24" s="31"/>
      <c r="HS24" s="31"/>
      <c r="HT24" s="31"/>
      <c r="HU24" s="24"/>
      <c r="HV24" s="2"/>
      <c r="HZ24" s="66"/>
      <c r="II24" s="2"/>
    </row>
    <row r="25" spans="1:361" s="21" customFormat="1" x14ac:dyDescent="0.2">
      <c r="A25" s="10"/>
      <c r="B25" s="10"/>
      <c r="C25" s="24"/>
      <c r="D25" s="2"/>
      <c r="F25" s="31"/>
      <c r="G25" s="24"/>
      <c r="H25" s="2"/>
      <c r="J25" s="31"/>
      <c r="L25" s="31"/>
      <c r="M25" s="10"/>
      <c r="N25" s="24"/>
      <c r="O25" s="2"/>
      <c r="Q25" s="31"/>
      <c r="R25" s="31"/>
      <c r="S25" s="31"/>
      <c r="T25" s="24"/>
      <c r="U25" s="2"/>
      <c r="X25" s="10"/>
      <c r="Y25" s="24"/>
      <c r="Z25" s="2"/>
      <c r="AB25" s="31"/>
      <c r="AC25" s="31"/>
      <c r="AD25" s="31"/>
      <c r="AE25" s="24"/>
      <c r="AF25" s="2"/>
      <c r="AI25" s="10"/>
      <c r="AJ25" s="24"/>
      <c r="AK25" s="2"/>
      <c r="AL25" s="28"/>
      <c r="AM25" s="28"/>
      <c r="AN25" s="28"/>
      <c r="AP25" s="24"/>
      <c r="AQ25" s="2"/>
      <c r="AT25" s="10"/>
      <c r="AU25" s="24"/>
      <c r="AV25" s="2"/>
      <c r="AW25" s="28"/>
      <c r="AX25" s="28"/>
      <c r="AY25" s="28"/>
      <c r="BA25" s="24"/>
      <c r="BB25" s="2"/>
      <c r="BE25" s="10"/>
      <c r="BF25" s="24"/>
      <c r="BG25" s="2"/>
      <c r="BI25" s="31"/>
      <c r="BJ25" s="31"/>
      <c r="BK25" s="31"/>
      <c r="BL25" s="24"/>
      <c r="BM25" s="2"/>
      <c r="BP25" s="10"/>
      <c r="BQ25" s="24"/>
      <c r="BR25" s="2"/>
      <c r="BS25" s="28"/>
      <c r="BT25" s="28"/>
      <c r="BU25" s="28"/>
      <c r="BW25" s="24"/>
      <c r="BX25" s="2"/>
      <c r="CA25" s="10"/>
      <c r="CB25" s="24"/>
      <c r="CC25" s="2"/>
      <c r="CE25" s="31"/>
      <c r="CF25" s="31"/>
      <c r="CG25" s="31"/>
      <c r="CH25" s="24"/>
      <c r="CI25" s="2"/>
      <c r="CL25" s="10"/>
      <c r="CM25" s="24"/>
      <c r="CN25" s="2"/>
      <c r="CP25" s="31"/>
      <c r="CQ25" s="31"/>
      <c r="CR25" s="31"/>
      <c r="CS25" s="24"/>
      <c r="CT25" s="2"/>
      <c r="CW25" s="10"/>
      <c r="CX25" s="24"/>
      <c r="CY25" s="2"/>
      <c r="CZ25" s="28"/>
      <c r="DA25" s="28"/>
      <c r="DB25" s="28"/>
      <c r="DD25" s="24"/>
      <c r="DE25" s="2"/>
      <c r="DH25" s="10"/>
      <c r="DI25" s="24"/>
      <c r="DJ25" s="2"/>
      <c r="DL25" s="31"/>
      <c r="DM25" s="31"/>
      <c r="DN25" s="31"/>
      <c r="DO25" s="24"/>
      <c r="DP25" s="2"/>
      <c r="DS25" s="10"/>
      <c r="DT25" s="24"/>
      <c r="DU25" s="2"/>
      <c r="DV25" s="28"/>
      <c r="DW25" s="28"/>
      <c r="DX25" s="28"/>
      <c r="DZ25" s="24"/>
      <c r="EA25" s="2"/>
      <c r="ED25" s="10"/>
      <c r="EE25" s="24"/>
      <c r="EF25" s="2"/>
      <c r="EH25" s="31"/>
      <c r="EI25" s="31"/>
      <c r="EJ25" s="31"/>
      <c r="EK25" s="24"/>
      <c r="EL25" s="2"/>
      <c r="EO25" s="10"/>
      <c r="EP25" s="24"/>
      <c r="EQ25" s="2"/>
      <c r="ER25" s="28"/>
      <c r="ES25" s="28"/>
      <c r="ET25" s="28"/>
      <c r="EV25" s="24"/>
      <c r="EW25" s="2"/>
      <c r="EZ25" s="10"/>
      <c r="FA25" s="24"/>
      <c r="FB25" s="2"/>
      <c r="FD25" s="31"/>
      <c r="FE25" s="31"/>
      <c r="FF25" s="31"/>
      <c r="FG25" s="24"/>
      <c r="FH25" s="2"/>
      <c r="FK25" s="10"/>
      <c r="FL25" s="24"/>
      <c r="FM25" s="2"/>
      <c r="FO25" s="31"/>
      <c r="FP25" s="31"/>
      <c r="FQ25" s="31"/>
      <c r="FR25" s="24"/>
      <c r="FS25" s="2"/>
      <c r="FV25" s="10"/>
      <c r="FW25" s="24"/>
      <c r="FX25" s="2"/>
      <c r="FZ25" s="31"/>
      <c r="GA25" s="31"/>
      <c r="GB25" s="31"/>
      <c r="GC25" s="24"/>
      <c r="GD25" s="2"/>
      <c r="GG25" s="10"/>
      <c r="GH25" s="24"/>
      <c r="GI25" s="2"/>
      <c r="GK25" s="31"/>
      <c r="GL25" s="31"/>
      <c r="GM25" s="31"/>
      <c r="GN25" s="24"/>
      <c r="GO25" s="2"/>
      <c r="GR25" s="45"/>
      <c r="GS25" s="46"/>
      <c r="GT25" s="47"/>
      <c r="GU25" s="48"/>
      <c r="GV25" s="48"/>
      <c r="GW25" s="48"/>
      <c r="GX25" s="48"/>
      <c r="GY25" s="46"/>
      <c r="GZ25" s="47"/>
      <c r="HA25" s="48"/>
      <c r="HB25" s="48"/>
      <c r="HC25" s="10"/>
      <c r="HD25" s="24"/>
      <c r="HE25" s="2"/>
      <c r="HG25" s="31"/>
      <c r="HH25" s="31"/>
      <c r="HI25" s="31"/>
      <c r="HJ25" s="24"/>
      <c r="HK25" s="2"/>
      <c r="HN25" s="10"/>
      <c r="HO25" s="24"/>
      <c r="HP25" s="2"/>
      <c r="HR25" s="31"/>
      <c r="HS25" s="31"/>
      <c r="HT25" s="31"/>
      <c r="HU25" s="24"/>
      <c r="HV25" s="2"/>
      <c r="HZ25" s="66"/>
      <c r="II25" s="2"/>
    </row>
    <row r="26" spans="1:361" s="21" customFormat="1" x14ac:dyDescent="0.2">
      <c r="A26" s="10"/>
      <c r="B26" s="10"/>
      <c r="C26" s="24"/>
      <c r="D26" s="2"/>
      <c r="F26" s="31"/>
      <c r="G26" s="24"/>
      <c r="H26" s="2"/>
      <c r="J26" s="31"/>
      <c r="L26" s="31"/>
      <c r="M26" s="10"/>
      <c r="N26" s="24"/>
      <c r="O26" s="2"/>
      <c r="Q26" s="31"/>
      <c r="R26" s="31"/>
      <c r="S26" s="31"/>
      <c r="T26" s="24"/>
      <c r="U26" s="2"/>
      <c r="X26" s="10"/>
      <c r="Y26" s="24"/>
      <c r="Z26" s="2"/>
      <c r="AB26" s="31"/>
      <c r="AC26" s="31"/>
      <c r="AD26" s="31"/>
      <c r="AE26" s="24"/>
      <c r="AF26" s="2"/>
      <c r="AI26" s="10"/>
      <c r="AJ26" s="24"/>
      <c r="AK26" s="2"/>
      <c r="AL26" s="28"/>
      <c r="AM26" s="28"/>
      <c r="AN26" s="28"/>
      <c r="AP26" s="24"/>
      <c r="AQ26" s="2"/>
      <c r="AT26" s="10"/>
      <c r="AU26" s="24"/>
      <c r="AV26" s="2"/>
      <c r="AW26" s="28"/>
      <c r="AX26" s="28"/>
      <c r="AY26" s="28"/>
      <c r="BA26" s="24"/>
      <c r="BB26" s="2"/>
      <c r="BE26" s="10"/>
      <c r="BF26" s="24"/>
      <c r="BG26" s="2"/>
      <c r="BI26" s="31"/>
      <c r="BJ26" s="31"/>
      <c r="BK26" s="31"/>
      <c r="BL26" s="24"/>
      <c r="BM26" s="2"/>
      <c r="BP26" s="10"/>
      <c r="BQ26" s="24"/>
      <c r="BR26" s="2"/>
      <c r="BS26" s="28"/>
      <c r="BT26" s="28"/>
      <c r="BU26" s="28"/>
      <c r="BW26" s="24"/>
      <c r="BX26" s="2"/>
      <c r="CA26" s="10"/>
      <c r="CB26" s="24"/>
      <c r="CC26" s="2"/>
      <c r="CE26" s="31"/>
      <c r="CF26" s="31"/>
      <c r="CG26" s="31"/>
      <c r="CH26" s="24"/>
      <c r="CI26" s="2"/>
      <c r="CL26" s="10"/>
      <c r="CM26" s="24"/>
      <c r="CN26" s="2"/>
      <c r="CP26" s="31"/>
      <c r="CQ26" s="31"/>
      <c r="CR26" s="31"/>
      <c r="CS26" s="24"/>
      <c r="CT26" s="2"/>
      <c r="CW26" s="10"/>
      <c r="CX26" s="24"/>
      <c r="CY26" s="2"/>
      <c r="CZ26" s="28"/>
      <c r="DA26" s="28"/>
      <c r="DB26" s="28"/>
      <c r="DD26" s="24"/>
      <c r="DE26" s="2"/>
      <c r="DH26" s="10"/>
      <c r="DI26" s="24"/>
      <c r="DJ26" s="2"/>
      <c r="DL26" s="31"/>
      <c r="DM26" s="31"/>
      <c r="DN26" s="31"/>
      <c r="DO26" s="24"/>
      <c r="DP26" s="2"/>
      <c r="DS26" s="10"/>
      <c r="DT26" s="24"/>
      <c r="DU26" s="2"/>
      <c r="DV26" s="28"/>
      <c r="DW26" s="28"/>
      <c r="DX26" s="28"/>
      <c r="DZ26" s="24"/>
      <c r="EA26" s="2"/>
      <c r="ED26" s="10"/>
      <c r="EE26" s="24"/>
      <c r="EF26" s="2"/>
      <c r="EH26" s="31"/>
      <c r="EI26" s="31"/>
      <c r="EJ26" s="31"/>
      <c r="EK26" s="24"/>
      <c r="EL26" s="2"/>
      <c r="EO26" s="10"/>
      <c r="EP26" s="24"/>
      <c r="EQ26" s="2"/>
      <c r="ER26" s="28"/>
      <c r="ES26" s="28"/>
      <c r="ET26" s="28"/>
      <c r="EV26" s="24"/>
      <c r="EW26" s="2"/>
      <c r="EZ26" s="10"/>
      <c r="FA26" s="24"/>
      <c r="FB26" s="2"/>
      <c r="FD26" s="31"/>
      <c r="FE26" s="31"/>
      <c r="FF26" s="31"/>
      <c r="FG26" s="24"/>
      <c r="FH26" s="2"/>
      <c r="FK26" s="10"/>
      <c r="FL26" s="24"/>
      <c r="FM26" s="2"/>
      <c r="FO26" s="31"/>
      <c r="FP26" s="31"/>
      <c r="FQ26" s="31"/>
      <c r="FR26" s="24"/>
      <c r="FS26" s="2"/>
      <c r="FV26" s="10"/>
      <c r="FW26" s="24"/>
      <c r="FX26" s="2"/>
      <c r="FZ26" s="31"/>
      <c r="GA26" s="31"/>
      <c r="GB26" s="31"/>
      <c r="GC26" s="24"/>
      <c r="GD26" s="2"/>
      <c r="GG26" s="10"/>
      <c r="GH26" s="24"/>
      <c r="GI26" s="2"/>
      <c r="GK26" s="31"/>
      <c r="GL26" s="31"/>
      <c r="GM26" s="31"/>
      <c r="GN26" s="24"/>
      <c r="GO26" s="2"/>
      <c r="GR26" s="45"/>
      <c r="GS26" s="46"/>
      <c r="GT26" s="47"/>
      <c r="GU26" s="48"/>
      <c r="GV26" s="48"/>
      <c r="GW26" s="48"/>
      <c r="GX26" s="48"/>
      <c r="GY26" s="46"/>
      <c r="GZ26" s="47"/>
      <c r="HA26" s="48"/>
      <c r="HB26" s="48"/>
      <c r="HC26" s="10"/>
      <c r="HD26" s="24"/>
      <c r="HE26" s="2"/>
      <c r="HG26" s="31"/>
      <c r="HH26" s="31"/>
      <c r="HI26" s="31"/>
      <c r="HJ26" s="24"/>
      <c r="HK26" s="2"/>
      <c r="HN26" s="10"/>
      <c r="HO26" s="24"/>
      <c r="HP26" s="2"/>
      <c r="HR26" s="31"/>
      <c r="HS26" s="31"/>
      <c r="HT26" s="31"/>
      <c r="HU26" s="24"/>
      <c r="HV26" s="2"/>
      <c r="HZ26" s="66"/>
      <c r="II26" s="2"/>
    </row>
    <row r="27" spans="1:361" s="21" customFormat="1" x14ac:dyDescent="0.2">
      <c r="A27" s="10"/>
      <c r="B27" s="10"/>
      <c r="C27" s="24"/>
      <c r="D27" s="2"/>
      <c r="F27" s="31"/>
      <c r="G27" s="24"/>
      <c r="H27" s="2"/>
      <c r="J27" s="31"/>
      <c r="L27" s="31"/>
      <c r="M27" s="10"/>
      <c r="N27" s="24"/>
      <c r="O27" s="2"/>
      <c r="Q27" s="31"/>
      <c r="R27" s="31"/>
      <c r="S27" s="31"/>
      <c r="T27" s="24"/>
      <c r="U27" s="2"/>
      <c r="X27" s="10"/>
      <c r="Y27" s="24"/>
      <c r="Z27" s="2"/>
      <c r="AB27" s="31"/>
      <c r="AC27" s="31"/>
      <c r="AD27" s="31"/>
      <c r="AE27" s="24"/>
      <c r="AF27" s="2"/>
      <c r="AI27" s="10"/>
      <c r="AJ27" s="24"/>
      <c r="AK27" s="2"/>
      <c r="AL27" s="28"/>
      <c r="AM27" s="28"/>
      <c r="AN27" s="28"/>
      <c r="AP27" s="24"/>
      <c r="AQ27" s="2"/>
      <c r="AT27" s="10"/>
      <c r="AU27" s="24"/>
      <c r="AV27" s="2"/>
      <c r="AW27" s="28"/>
      <c r="AX27" s="28"/>
      <c r="AY27" s="28"/>
      <c r="BA27" s="24"/>
      <c r="BB27" s="2"/>
      <c r="BE27" s="10"/>
      <c r="BF27" s="24"/>
      <c r="BG27" s="2"/>
      <c r="BI27" s="31"/>
      <c r="BJ27" s="31"/>
      <c r="BK27" s="31"/>
      <c r="BL27" s="24"/>
      <c r="BM27" s="2"/>
      <c r="BP27" s="10"/>
      <c r="BQ27" s="24"/>
      <c r="BR27" s="2"/>
      <c r="BS27" s="28"/>
      <c r="BT27" s="28"/>
      <c r="BU27" s="28"/>
      <c r="BW27" s="24"/>
      <c r="BX27" s="2"/>
      <c r="CA27" s="10"/>
      <c r="CB27" s="24"/>
      <c r="CC27" s="2"/>
      <c r="CE27" s="31"/>
      <c r="CF27" s="31"/>
      <c r="CG27" s="31"/>
      <c r="CH27" s="24"/>
      <c r="CI27" s="2"/>
      <c r="CL27" s="10"/>
      <c r="CM27" s="24"/>
      <c r="CN27" s="2"/>
      <c r="CP27" s="31"/>
      <c r="CQ27" s="31"/>
      <c r="CR27" s="31"/>
      <c r="CS27" s="24"/>
      <c r="CT27" s="2"/>
      <c r="CW27" s="10"/>
      <c r="CX27" s="24"/>
      <c r="CY27" s="2"/>
      <c r="CZ27" s="28"/>
      <c r="DA27" s="28"/>
      <c r="DB27" s="28"/>
      <c r="DD27" s="24"/>
      <c r="DE27" s="2"/>
      <c r="DH27" s="10"/>
      <c r="DI27" s="24"/>
      <c r="DJ27" s="2"/>
      <c r="DL27" s="31"/>
      <c r="DM27" s="31"/>
      <c r="DN27" s="31"/>
      <c r="DO27" s="24"/>
      <c r="DP27" s="2"/>
      <c r="DR27" s="66"/>
      <c r="DS27" s="64"/>
      <c r="DT27" s="74"/>
      <c r="DU27" s="56"/>
      <c r="DV27" s="56"/>
      <c r="DW27" s="56"/>
      <c r="DX27" s="56"/>
      <c r="DY27" s="66"/>
      <c r="DZ27" s="74"/>
      <c r="EA27" s="56"/>
      <c r="EB27" s="66"/>
      <c r="EC27" s="66"/>
      <c r="ED27" s="64"/>
      <c r="EE27" s="24"/>
      <c r="EF27" s="2"/>
      <c r="EH27" s="31"/>
      <c r="EI27" s="31"/>
      <c r="EJ27" s="31"/>
      <c r="EK27" s="24"/>
      <c r="EL27" s="2"/>
      <c r="EO27" s="10"/>
      <c r="EP27" s="24"/>
      <c r="EQ27" s="2"/>
      <c r="ER27" s="28"/>
      <c r="ES27" s="28"/>
      <c r="ET27" s="28"/>
      <c r="EV27" s="24"/>
      <c r="EW27" s="2"/>
      <c r="EZ27" s="10"/>
      <c r="FA27" s="24"/>
      <c r="FB27" s="2"/>
      <c r="FD27" s="31"/>
      <c r="FE27" s="31"/>
      <c r="FF27" s="31"/>
      <c r="FG27" s="24"/>
      <c r="FH27" s="2"/>
      <c r="FK27" s="10"/>
      <c r="FL27" s="24"/>
      <c r="FM27" s="2"/>
      <c r="FO27" s="31"/>
      <c r="FP27" s="31"/>
      <c r="FQ27" s="31"/>
      <c r="FR27" s="24"/>
      <c r="FS27" s="2"/>
      <c r="FV27" s="10"/>
      <c r="FW27" s="24"/>
      <c r="FX27" s="2"/>
      <c r="FZ27" s="31"/>
      <c r="GA27" s="31"/>
      <c r="GB27" s="31"/>
      <c r="GC27" s="24"/>
      <c r="GD27" s="2"/>
      <c r="GG27" s="10"/>
      <c r="GH27" s="24"/>
      <c r="GI27" s="2"/>
      <c r="GK27" s="31"/>
      <c r="GL27" s="31"/>
      <c r="GM27" s="31"/>
      <c r="GN27" s="24"/>
      <c r="GO27" s="2"/>
      <c r="GR27" s="45"/>
      <c r="GS27" s="46"/>
      <c r="GT27" s="47"/>
      <c r="GU27" s="48"/>
      <c r="GV27" s="48"/>
      <c r="GW27" s="48"/>
      <c r="GX27" s="48"/>
      <c r="GY27" s="46"/>
      <c r="GZ27" s="47"/>
      <c r="HA27" s="48"/>
      <c r="HB27" s="48"/>
      <c r="HC27" s="10"/>
      <c r="HD27" s="24"/>
      <c r="HE27" s="2"/>
      <c r="HG27" s="31"/>
      <c r="HH27" s="31"/>
      <c r="HI27" s="31"/>
      <c r="HJ27" s="24"/>
      <c r="HK27" s="2"/>
      <c r="HN27" s="10"/>
      <c r="HO27" s="24"/>
      <c r="HP27" s="2"/>
      <c r="HR27" s="31"/>
      <c r="HS27" s="31"/>
      <c r="HT27" s="31"/>
      <c r="HU27" s="24"/>
      <c r="HV27" s="2"/>
      <c r="HZ27" s="66"/>
      <c r="II27" s="2"/>
    </row>
    <row r="28" spans="1:361" x14ac:dyDescent="0.2"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145"/>
      <c r="GS28" s="145"/>
      <c r="GT28" s="145"/>
      <c r="GU28" s="145"/>
      <c r="GV28" s="145"/>
      <c r="GW28" s="145"/>
      <c r="GX28" s="145"/>
      <c r="GY28" s="145"/>
      <c r="GZ28" s="145"/>
      <c r="HA28" s="145"/>
      <c r="HB28" s="14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55"/>
      <c r="IJ28" s="65"/>
      <c r="IK28" s="65"/>
      <c r="IL28" s="65"/>
      <c r="IM28" s="65"/>
    </row>
    <row r="29" spans="1:361" x14ac:dyDescent="0.2"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DR29" s="65"/>
      <c r="DS29" s="65"/>
      <c r="DT29" s="65"/>
      <c r="DU29" s="65"/>
      <c r="DV29" s="65"/>
      <c r="DW29" s="65"/>
      <c r="DX29" s="65"/>
      <c r="DY29" s="65"/>
      <c r="DZ29" s="65"/>
      <c r="EA29" s="65"/>
      <c r="EB29" s="65"/>
      <c r="EC29" s="65"/>
      <c r="ED29" s="65"/>
      <c r="EY29" s="65"/>
      <c r="EZ29" s="65"/>
      <c r="FA29" s="65"/>
      <c r="FB29" s="65"/>
      <c r="FC29" s="65"/>
      <c r="FD29" s="65"/>
      <c r="FE29" s="65"/>
      <c r="FF29" s="65"/>
      <c r="FG29" s="65"/>
      <c r="FH29" s="65"/>
      <c r="FI29" s="65"/>
      <c r="FJ29" s="65"/>
      <c r="FK29" s="65"/>
      <c r="FL29" s="65"/>
      <c r="FM29" s="65"/>
      <c r="FN29" s="65"/>
      <c r="FO29" s="65"/>
      <c r="FP29" s="65"/>
      <c r="FQ29" s="65"/>
      <c r="FR29" s="65"/>
      <c r="FS29" s="65"/>
      <c r="FT29" s="65"/>
      <c r="FU29" s="65"/>
      <c r="FV29" s="65"/>
      <c r="FW29" s="65"/>
      <c r="FX29" s="65"/>
      <c r="FY29" s="65"/>
      <c r="FZ29" s="65"/>
      <c r="GA29" s="65"/>
      <c r="GB29" s="65"/>
      <c r="GC29" s="65"/>
      <c r="GD29" s="65"/>
      <c r="GE29" s="65"/>
      <c r="GF29" s="65"/>
      <c r="GG29" s="65"/>
      <c r="GH29" s="65"/>
      <c r="GI29" s="65"/>
      <c r="GJ29" s="65"/>
      <c r="GK29" s="65"/>
      <c r="GL29" s="65"/>
      <c r="GM29" s="65"/>
      <c r="GN29" s="65"/>
      <c r="GO29" s="65"/>
      <c r="GP29" s="65"/>
      <c r="GQ29" s="65"/>
      <c r="GR29" s="145"/>
      <c r="GS29" s="145"/>
      <c r="GT29" s="145"/>
      <c r="GU29" s="145"/>
      <c r="GV29" s="145"/>
      <c r="GW29" s="145"/>
      <c r="GX29" s="145"/>
      <c r="GY29" s="145"/>
      <c r="GZ29" s="145"/>
      <c r="HA29" s="145"/>
      <c r="HB29" s="145"/>
      <c r="HC29" s="65"/>
      <c r="HD29" s="65"/>
      <c r="HE29" s="65"/>
      <c r="HF29" s="65"/>
      <c r="HG29" s="65"/>
      <c r="HH29" s="65"/>
      <c r="HI29" s="65"/>
      <c r="HJ29" s="65"/>
      <c r="HK29" s="65"/>
      <c r="HL29" s="65"/>
      <c r="HM29" s="65"/>
      <c r="HN29" s="65"/>
      <c r="HO29" s="65"/>
      <c r="HP29" s="65"/>
      <c r="HQ29" s="65"/>
      <c r="HR29" s="65"/>
      <c r="HS29" s="65"/>
      <c r="HT29" s="65"/>
      <c r="HU29" s="65"/>
      <c r="HV29" s="65"/>
      <c r="HW29" s="65"/>
      <c r="HX29" s="65"/>
      <c r="HY29" s="65"/>
      <c r="HZ29" s="65"/>
      <c r="IA29" s="65"/>
      <c r="IB29" s="65"/>
      <c r="IC29" s="65"/>
      <c r="ID29" s="65"/>
      <c r="IE29" s="65"/>
      <c r="IF29" s="65"/>
      <c r="IG29" s="65"/>
      <c r="IH29" s="65"/>
      <c r="II29" s="55"/>
      <c r="IJ29" s="65"/>
      <c r="IK29" s="65"/>
      <c r="IL29" s="65"/>
      <c r="IM29" s="65"/>
    </row>
    <row r="30" spans="1:361" x14ac:dyDescent="0.2"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DR30" s="65"/>
      <c r="DS30" s="65"/>
      <c r="DT30" s="65"/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Y30" s="65"/>
      <c r="EZ30" s="65"/>
      <c r="FA30" s="65"/>
      <c r="FB30" s="65"/>
      <c r="FC30" s="65"/>
      <c r="FD30" s="65"/>
      <c r="FE30" s="65"/>
      <c r="FF30" s="65"/>
      <c r="FG30" s="65"/>
      <c r="FH30" s="65"/>
      <c r="FI30" s="65"/>
      <c r="FJ30" s="65"/>
      <c r="FK30" s="65"/>
      <c r="FL30" s="65"/>
      <c r="FM30" s="65"/>
      <c r="FN30" s="65"/>
      <c r="FO30" s="65"/>
      <c r="FP30" s="65"/>
      <c r="FQ30" s="65"/>
      <c r="FR30" s="65"/>
      <c r="FS30" s="65"/>
      <c r="FT30" s="65"/>
      <c r="FU30" s="65"/>
      <c r="FV30" s="65"/>
      <c r="FW30" s="65"/>
      <c r="FX30" s="65"/>
      <c r="FY30" s="65"/>
      <c r="FZ30" s="65"/>
      <c r="GA30" s="65"/>
      <c r="GB30" s="65"/>
      <c r="GC30" s="65"/>
      <c r="GD30" s="65"/>
      <c r="GE30" s="65"/>
      <c r="GF30" s="65"/>
      <c r="GG30" s="65"/>
      <c r="GH30" s="65"/>
      <c r="GI30" s="65"/>
      <c r="GJ30" s="65"/>
      <c r="GK30" s="65"/>
      <c r="GL30" s="65"/>
      <c r="GM30" s="65"/>
      <c r="GN30" s="65"/>
      <c r="GO30" s="65"/>
      <c r="GP30" s="65"/>
      <c r="GQ30" s="65"/>
      <c r="GR30" s="145"/>
      <c r="GS30" s="145"/>
      <c r="GT30" s="145"/>
      <c r="GU30" s="145"/>
      <c r="GV30" s="145"/>
      <c r="GW30" s="145"/>
      <c r="GX30" s="145"/>
      <c r="GY30" s="145"/>
      <c r="GZ30" s="145"/>
      <c r="HA30" s="145"/>
      <c r="HB30" s="145"/>
      <c r="HC30" s="65"/>
      <c r="HD30" s="65"/>
      <c r="HE30" s="65"/>
      <c r="HF30" s="65"/>
      <c r="HG30" s="65"/>
      <c r="HH30" s="65"/>
      <c r="HI30" s="65"/>
      <c r="HJ30" s="65"/>
      <c r="HK30" s="65"/>
      <c r="HL30" s="65"/>
      <c r="HM30" s="65"/>
      <c r="HN30" s="65"/>
      <c r="HO30" s="65"/>
      <c r="HP30" s="65"/>
      <c r="HQ30" s="65"/>
      <c r="HR30" s="65"/>
      <c r="HS30" s="65"/>
      <c r="HT30" s="65"/>
      <c r="HU30" s="65"/>
      <c r="HV30" s="65"/>
      <c r="HW30" s="65"/>
      <c r="HX30" s="65"/>
      <c r="HY30" s="65"/>
      <c r="HZ30" s="65"/>
      <c r="IA30" s="65"/>
      <c r="IB30" s="65"/>
      <c r="IC30" s="65"/>
      <c r="ID30" s="65"/>
      <c r="IE30" s="65"/>
      <c r="IF30" s="65"/>
      <c r="IG30" s="65"/>
      <c r="IH30" s="65"/>
      <c r="II30" s="55"/>
      <c r="IJ30" s="65"/>
      <c r="IK30" s="65"/>
      <c r="IL30" s="65"/>
      <c r="IM30" s="65"/>
    </row>
    <row r="31" spans="1:361" x14ac:dyDescent="0.2"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DR31" s="65"/>
      <c r="DS31" s="65"/>
      <c r="DT31" s="65"/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Y31" s="65"/>
      <c r="EZ31" s="65"/>
      <c r="FA31" s="65"/>
      <c r="FB31" s="65"/>
      <c r="FC31" s="65"/>
      <c r="FD31" s="65"/>
      <c r="FE31" s="65"/>
      <c r="FF31" s="65"/>
      <c r="FG31" s="65"/>
      <c r="FH31" s="65"/>
      <c r="FI31" s="65"/>
      <c r="FJ31" s="65"/>
      <c r="FK31" s="65"/>
      <c r="FL31" s="65"/>
      <c r="FM31" s="65"/>
      <c r="FN31" s="65"/>
      <c r="FO31" s="65"/>
      <c r="FP31" s="65"/>
      <c r="FQ31" s="65"/>
      <c r="FR31" s="65"/>
      <c r="FS31" s="65"/>
      <c r="FT31" s="65"/>
      <c r="FU31" s="65"/>
      <c r="FV31" s="65"/>
      <c r="FW31" s="65"/>
      <c r="FX31" s="65"/>
      <c r="FY31" s="65"/>
      <c r="FZ31" s="65"/>
      <c r="GA31" s="65"/>
      <c r="GB31" s="65"/>
      <c r="GC31" s="65"/>
      <c r="GD31" s="65"/>
      <c r="GE31" s="65"/>
      <c r="GF31" s="65"/>
      <c r="GG31" s="65"/>
      <c r="GH31" s="65"/>
      <c r="GI31" s="65"/>
      <c r="GJ31" s="65"/>
      <c r="GK31" s="65"/>
      <c r="GL31" s="65"/>
      <c r="GM31" s="65"/>
      <c r="GN31" s="65"/>
      <c r="GO31" s="65"/>
      <c r="GP31" s="65"/>
      <c r="GQ31" s="65"/>
      <c r="GR31" s="145"/>
      <c r="GS31" s="145"/>
      <c r="GT31" s="145"/>
      <c r="GU31" s="145"/>
      <c r="GV31" s="145"/>
      <c r="GW31" s="145"/>
      <c r="GX31" s="145"/>
      <c r="GY31" s="145"/>
      <c r="GZ31" s="145"/>
      <c r="HA31" s="145"/>
      <c r="HB31" s="145"/>
      <c r="HC31" s="65"/>
      <c r="HD31" s="65"/>
      <c r="HE31" s="65"/>
      <c r="HF31" s="65"/>
      <c r="HG31" s="65"/>
      <c r="HH31" s="65"/>
      <c r="HI31" s="65"/>
      <c r="HJ31" s="65"/>
      <c r="HK31" s="65"/>
      <c r="HL31" s="65"/>
      <c r="HM31" s="65"/>
      <c r="HN31" s="65"/>
      <c r="HO31" s="65"/>
      <c r="HP31" s="65"/>
      <c r="HQ31" s="65"/>
      <c r="HR31" s="65"/>
      <c r="HS31" s="65"/>
      <c r="HT31" s="65"/>
      <c r="HU31" s="65"/>
      <c r="HV31" s="65"/>
      <c r="HW31" s="65"/>
      <c r="HX31" s="65"/>
      <c r="HY31" s="65"/>
      <c r="HZ31" s="65"/>
      <c r="IA31" s="65"/>
      <c r="IB31" s="65"/>
      <c r="IC31" s="65"/>
      <c r="ID31" s="65"/>
      <c r="IE31" s="65"/>
      <c r="IF31" s="65"/>
      <c r="IG31" s="65"/>
      <c r="IH31" s="65"/>
      <c r="II31" s="55"/>
      <c r="IJ31" s="65"/>
      <c r="IK31" s="65"/>
      <c r="IL31" s="65"/>
      <c r="IM31" s="65"/>
    </row>
    <row r="32" spans="1:361" x14ac:dyDescent="0.2"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DR32" s="65"/>
      <c r="DS32" s="65"/>
      <c r="DT32" s="65"/>
      <c r="DU32" s="65"/>
      <c r="DV32" s="65"/>
      <c r="DW32" s="65"/>
      <c r="DX32" s="65"/>
      <c r="DY32" s="65"/>
      <c r="DZ32" s="65"/>
      <c r="EA32" s="65"/>
      <c r="EB32" s="65"/>
      <c r="EC32" s="65"/>
      <c r="ED32" s="65"/>
      <c r="EY32" s="65"/>
      <c r="EZ32" s="65"/>
      <c r="FA32" s="65"/>
      <c r="FB32" s="65"/>
      <c r="FC32" s="65"/>
      <c r="FD32" s="65"/>
      <c r="FE32" s="65"/>
      <c r="FF32" s="65"/>
      <c r="FG32" s="65"/>
      <c r="FH32" s="65"/>
      <c r="FI32" s="65"/>
      <c r="FJ32" s="65"/>
      <c r="FK32" s="65"/>
      <c r="FL32" s="65"/>
      <c r="FM32" s="65"/>
      <c r="FN32" s="65"/>
      <c r="FO32" s="65"/>
      <c r="FP32" s="65"/>
      <c r="FQ32" s="65"/>
      <c r="FR32" s="65"/>
      <c r="FS32" s="65"/>
      <c r="FT32" s="65"/>
      <c r="FU32" s="65"/>
      <c r="FV32" s="65"/>
      <c r="FW32" s="65"/>
      <c r="FX32" s="65"/>
      <c r="FY32" s="65"/>
      <c r="FZ32" s="65"/>
      <c r="GA32" s="65"/>
      <c r="GB32" s="65"/>
      <c r="GC32" s="65"/>
      <c r="GD32" s="65"/>
      <c r="GE32" s="65"/>
      <c r="GF32" s="65"/>
      <c r="GG32" s="65"/>
      <c r="GH32" s="65"/>
      <c r="GI32" s="65"/>
      <c r="GJ32" s="65"/>
      <c r="GK32" s="65"/>
      <c r="GL32" s="65"/>
      <c r="GM32" s="65"/>
      <c r="GN32" s="65"/>
      <c r="GO32" s="65"/>
      <c r="GP32" s="65"/>
      <c r="GQ32" s="65"/>
      <c r="GR32" s="145"/>
      <c r="GS32" s="145"/>
      <c r="GT32" s="145"/>
      <c r="GU32" s="145"/>
      <c r="GV32" s="145"/>
      <c r="GW32" s="145"/>
      <c r="GX32" s="145"/>
      <c r="GY32" s="145"/>
      <c r="GZ32" s="145"/>
      <c r="HA32" s="145"/>
      <c r="HB32" s="145"/>
      <c r="HC32" s="65"/>
      <c r="HD32" s="65"/>
      <c r="HE32" s="65"/>
      <c r="HF32" s="65"/>
      <c r="HG32" s="65"/>
      <c r="HH32" s="65"/>
      <c r="HI32" s="65"/>
      <c r="HJ32" s="65"/>
      <c r="HK32" s="65"/>
      <c r="HL32" s="65"/>
      <c r="HM32" s="65"/>
      <c r="HN32" s="65"/>
      <c r="HO32" s="65"/>
      <c r="HP32" s="65"/>
      <c r="HQ32" s="65"/>
      <c r="HR32" s="65"/>
      <c r="HS32" s="65"/>
      <c r="HT32" s="65"/>
      <c r="HU32" s="65"/>
      <c r="HV32" s="65"/>
      <c r="HW32" s="65"/>
      <c r="HX32" s="65"/>
      <c r="HY32" s="65"/>
      <c r="HZ32" s="65"/>
      <c r="IA32" s="65"/>
      <c r="IB32" s="65"/>
      <c r="IC32" s="65"/>
      <c r="ID32" s="65"/>
      <c r="IE32" s="65"/>
      <c r="IF32" s="65"/>
      <c r="IG32" s="65"/>
      <c r="IH32" s="65"/>
      <c r="II32" s="55"/>
      <c r="IJ32" s="65"/>
      <c r="IK32" s="65"/>
      <c r="IL32" s="65"/>
      <c r="IM32" s="65"/>
    </row>
    <row r="33" spans="1:360" x14ac:dyDescent="0.2"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145"/>
      <c r="GS33" s="145"/>
      <c r="GT33" s="145"/>
      <c r="GU33" s="145"/>
      <c r="GV33" s="145"/>
      <c r="GW33" s="145"/>
      <c r="GX33" s="145"/>
      <c r="GY33" s="145"/>
      <c r="GZ33" s="145"/>
      <c r="HA33" s="145"/>
      <c r="HB33" s="14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  <c r="IC33" s="65"/>
      <c r="ID33" s="65"/>
      <c r="IE33" s="65"/>
      <c r="IF33" s="65"/>
      <c r="IG33" s="65"/>
      <c r="IH33" s="65"/>
      <c r="II33" s="55"/>
      <c r="IJ33" s="65"/>
      <c r="IK33" s="65"/>
      <c r="IL33" s="65"/>
      <c r="IM33" s="65"/>
    </row>
    <row r="34" spans="1:360" ht="17.25" customHeight="1" x14ac:dyDescent="0.2"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Y34" s="65"/>
      <c r="EZ34" s="65"/>
      <c r="FA34" s="65"/>
      <c r="FB34" s="65"/>
      <c r="FC34" s="65"/>
      <c r="FD34" s="65"/>
      <c r="FE34" s="65"/>
      <c r="FF34" s="65"/>
      <c r="FG34" s="65"/>
      <c r="FH34" s="65"/>
      <c r="FI34" s="65"/>
      <c r="FJ34" s="65"/>
      <c r="FK34" s="65"/>
      <c r="FL34" s="65"/>
      <c r="FM34" s="65"/>
      <c r="FN34" s="65"/>
      <c r="FO34" s="65"/>
      <c r="FP34" s="65"/>
      <c r="FQ34" s="65"/>
      <c r="FR34" s="65"/>
      <c r="FS34" s="65"/>
      <c r="FT34" s="65"/>
      <c r="FU34" s="65"/>
      <c r="FV34" s="65"/>
      <c r="FW34" s="65"/>
      <c r="FX34" s="65"/>
      <c r="FY34" s="65"/>
      <c r="FZ34" s="65"/>
      <c r="GA34" s="65"/>
      <c r="GB34" s="65"/>
      <c r="GC34" s="65"/>
      <c r="GD34" s="65"/>
      <c r="GE34" s="65"/>
      <c r="GF34" s="65"/>
      <c r="GG34" s="65"/>
      <c r="GH34" s="65"/>
      <c r="GI34" s="65"/>
      <c r="GJ34" s="65"/>
      <c r="GK34" s="65"/>
      <c r="GL34" s="65"/>
      <c r="GM34" s="65"/>
      <c r="GN34" s="65"/>
      <c r="GO34" s="65"/>
      <c r="GP34" s="65"/>
      <c r="GQ34" s="65"/>
      <c r="GR34" s="145"/>
      <c r="GS34" s="145"/>
      <c r="GT34" s="145"/>
      <c r="GU34" s="145"/>
      <c r="GV34" s="145"/>
      <c r="GW34" s="145"/>
      <c r="GX34" s="145"/>
      <c r="GY34" s="145"/>
      <c r="GZ34" s="145"/>
      <c r="HA34" s="145"/>
      <c r="HB34" s="145"/>
      <c r="HC34" s="65"/>
      <c r="HD34" s="65"/>
      <c r="HE34" s="65"/>
      <c r="HF34" s="65"/>
      <c r="HG34" s="65"/>
      <c r="HH34" s="65"/>
      <c r="HI34" s="65"/>
      <c r="HJ34" s="65"/>
      <c r="HK34" s="65"/>
      <c r="HL34" s="65"/>
      <c r="HM34" s="65"/>
      <c r="HN34" s="65"/>
      <c r="HO34" s="65"/>
      <c r="HP34" s="65"/>
      <c r="HQ34" s="65"/>
      <c r="HR34" s="65"/>
      <c r="HS34" s="65"/>
      <c r="HT34" s="65"/>
      <c r="HU34" s="65"/>
      <c r="HV34" s="65"/>
      <c r="HW34" s="65"/>
      <c r="HX34" s="65"/>
      <c r="HY34" s="65"/>
      <c r="HZ34" s="65"/>
      <c r="IA34" s="65"/>
      <c r="IB34" s="65"/>
      <c r="IC34" s="65"/>
      <c r="ID34" s="65"/>
      <c r="IE34" s="65"/>
      <c r="IF34" s="65"/>
      <c r="IG34" s="65"/>
      <c r="IH34" s="65"/>
      <c r="II34" s="55"/>
      <c r="IJ34" s="65"/>
      <c r="IK34" s="65"/>
      <c r="IL34" s="65"/>
      <c r="IM34" s="65"/>
    </row>
    <row r="35" spans="1:360" ht="12" customHeight="1" x14ac:dyDescent="0.2"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DR35" s="65"/>
      <c r="DS35" s="65"/>
      <c r="DT35" s="65"/>
      <c r="DU35" s="65"/>
      <c r="DV35" s="65"/>
      <c r="DW35" s="65"/>
      <c r="DX35" s="65"/>
      <c r="DY35" s="65"/>
      <c r="DZ35" s="65"/>
      <c r="EA35" s="65"/>
      <c r="EB35" s="65"/>
      <c r="EC35" s="65"/>
      <c r="ED35" s="65"/>
      <c r="EY35" s="65"/>
      <c r="EZ35" s="65"/>
      <c r="FA35" s="65"/>
      <c r="FB35" s="65"/>
      <c r="FC35" s="65"/>
      <c r="FD35" s="65"/>
      <c r="FE35" s="65"/>
      <c r="FF35" s="65"/>
      <c r="FG35" s="65"/>
      <c r="FH35" s="65"/>
      <c r="FI35" s="65"/>
      <c r="FJ35" s="65"/>
      <c r="FK35" s="65"/>
      <c r="FL35" s="65"/>
      <c r="FM35" s="65"/>
      <c r="FN35" s="65"/>
      <c r="FO35" s="65"/>
      <c r="FP35" s="65"/>
      <c r="FQ35" s="65"/>
      <c r="FR35" s="65"/>
      <c r="FS35" s="65"/>
      <c r="FT35" s="65"/>
      <c r="FU35" s="65"/>
      <c r="FV35" s="65"/>
      <c r="FW35" s="65"/>
      <c r="FX35" s="65"/>
      <c r="FY35" s="65"/>
      <c r="FZ35" s="65"/>
      <c r="GA35" s="65"/>
      <c r="GB35" s="65"/>
      <c r="GC35" s="65"/>
      <c r="GD35" s="65"/>
      <c r="GE35" s="65"/>
      <c r="GF35" s="65"/>
      <c r="GG35" s="65"/>
      <c r="GH35" s="65"/>
      <c r="GI35" s="65"/>
      <c r="GJ35" s="65"/>
      <c r="GK35" s="65"/>
      <c r="GL35" s="65"/>
      <c r="GM35" s="65"/>
      <c r="GN35" s="65"/>
      <c r="GO35" s="65"/>
      <c r="GP35" s="65"/>
      <c r="GQ35" s="65"/>
      <c r="GR35" s="145"/>
      <c r="GS35" s="145"/>
      <c r="GT35" s="145"/>
      <c r="GU35" s="145"/>
      <c r="GV35" s="145"/>
      <c r="GW35" s="145"/>
      <c r="GX35" s="145"/>
      <c r="GY35" s="145"/>
      <c r="GZ35" s="145"/>
      <c r="HA35" s="145"/>
      <c r="HB35" s="145"/>
      <c r="HC35" s="65"/>
      <c r="HD35" s="65"/>
      <c r="HE35" s="65"/>
      <c r="HF35" s="65"/>
      <c r="HG35" s="65"/>
      <c r="HH35" s="65"/>
      <c r="HI35" s="65"/>
      <c r="HJ35" s="65"/>
      <c r="HK35" s="65"/>
      <c r="HL35" s="65"/>
      <c r="HM35" s="65"/>
      <c r="HN35" s="65"/>
      <c r="HO35" s="65"/>
      <c r="HP35" s="65"/>
      <c r="HQ35" s="65"/>
      <c r="HR35" s="65"/>
      <c r="HS35" s="65"/>
      <c r="HT35" s="65"/>
      <c r="HU35" s="65"/>
      <c r="HV35" s="65"/>
      <c r="HW35" s="65"/>
      <c r="HX35" s="65"/>
      <c r="HY35" s="65"/>
      <c r="HZ35" s="65"/>
      <c r="IA35" s="65"/>
      <c r="IB35" s="65"/>
      <c r="IC35" s="65"/>
      <c r="ID35" s="65"/>
      <c r="IE35" s="65"/>
      <c r="IF35" s="65"/>
      <c r="IG35" s="65"/>
      <c r="IH35" s="65"/>
      <c r="II35" s="55"/>
      <c r="IJ35" s="65"/>
      <c r="IK35" s="65"/>
      <c r="IL35" s="65"/>
      <c r="IM35" s="65"/>
    </row>
    <row r="36" spans="1:360" ht="39.75" customHeight="1" thickBot="1" x14ac:dyDescent="0.25">
      <c r="A36" s="288" t="s">
        <v>79</v>
      </c>
      <c r="B36" s="288"/>
      <c r="C36" s="288"/>
      <c r="D36" s="288"/>
      <c r="E36" s="288"/>
      <c r="F36" s="288"/>
      <c r="G36" s="288"/>
      <c r="H36" s="288"/>
      <c r="I36" s="288"/>
      <c r="J36" s="52"/>
      <c r="K36" s="52"/>
      <c r="L36" s="52"/>
      <c r="M36" s="52"/>
      <c r="N36" s="52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144"/>
      <c r="GS36" s="144"/>
      <c r="GT36" s="144"/>
      <c r="GU36" s="144"/>
      <c r="GV36" s="144"/>
      <c r="GW36" s="144"/>
      <c r="GX36" s="144"/>
      <c r="GY36" s="144"/>
      <c r="GZ36" s="144"/>
      <c r="HA36" s="144"/>
      <c r="HB36" s="144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5"/>
      <c r="ID36" s="65"/>
      <c r="IE36" s="65"/>
      <c r="IF36" s="65"/>
      <c r="IG36" s="65"/>
      <c r="IH36" s="65"/>
      <c r="II36" s="55"/>
      <c r="IJ36" s="65"/>
      <c r="IK36" s="65"/>
      <c r="IL36" s="65"/>
      <c r="IM36" s="65"/>
    </row>
    <row r="37" spans="1:360" s="22" customFormat="1" ht="72" customHeight="1" x14ac:dyDescent="0.2">
      <c r="A37" s="304" t="s">
        <v>87</v>
      </c>
      <c r="B37" s="307" t="s">
        <v>74</v>
      </c>
      <c r="C37" s="308"/>
      <c r="D37" s="308"/>
      <c r="E37" s="308"/>
      <c r="F37" s="308"/>
      <c r="G37" s="308"/>
      <c r="H37" s="308"/>
      <c r="I37" s="309"/>
      <c r="J37" s="52"/>
      <c r="K37" s="52"/>
      <c r="L37" s="52"/>
      <c r="M37" s="301"/>
      <c r="N37" s="301"/>
      <c r="O37" s="54"/>
      <c r="P37" s="54"/>
      <c r="Q37" s="54"/>
      <c r="R37" s="54"/>
      <c r="S37" s="54"/>
      <c r="T37" s="54"/>
      <c r="U37" s="54"/>
      <c r="V37" s="54"/>
      <c r="W37" s="54"/>
      <c r="X37" s="302"/>
      <c r="Y37" s="302"/>
      <c r="Z37" s="302"/>
      <c r="AA37" s="302"/>
      <c r="AB37" s="302"/>
      <c r="AC37" s="302"/>
      <c r="AD37" s="302"/>
      <c r="AE37" s="302"/>
      <c r="AF37" s="302"/>
      <c r="AG37" s="302"/>
      <c r="AH37" s="302"/>
      <c r="AI37" s="302"/>
      <c r="AJ37" s="302"/>
      <c r="AK37" s="302"/>
      <c r="AL37" s="302"/>
      <c r="AM37" s="302"/>
      <c r="AN37" s="302"/>
      <c r="AO37" s="302"/>
      <c r="AP37" s="302"/>
      <c r="AQ37" s="302"/>
      <c r="AR37" s="302"/>
      <c r="AS37" s="302"/>
      <c r="AT37" s="302"/>
      <c r="AU37" s="302"/>
      <c r="AV37" s="302"/>
      <c r="AW37" s="302"/>
      <c r="AX37" s="302"/>
      <c r="AY37" s="302"/>
      <c r="AZ37" s="302"/>
      <c r="BA37" s="302"/>
      <c r="BB37" s="302"/>
      <c r="BC37" s="302"/>
      <c r="BD37" s="302"/>
      <c r="BE37" s="302"/>
      <c r="BF37" s="302"/>
      <c r="BG37" s="302"/>
      <c r="BH37" s="302"/>
      <c r="BI37" s="302"/>
      <c r="BJ37" s="302"/>
      <c r="BK37" s="302"/>
      <c r="BL37" s="302"/>
      <c r="BM37" s="302"/>
      <c r="BN37" s="302"/>
      <c r="BO37" s="302"/>
      <c r="BP37" s="302"/>
      <c r="BQ37" s="302"/>
      <c r="BR37" s="302"/>
      <c r="BS37" s="302"/>
      <c r="BT37" s="302"/>
      <c r="BU37" s="302"/>
      <c r="BV37" s="302"/>
      <c r="BW37" s="302"/>
      <c r="BX37" s="302"/>
      <c r="BY37" s="302"/>
      <c r="BZ37" s="302"/>
      <c r="CA37" s="302"/>
      <c r="CB37" s="302"/>
      <c r="CC37" s="302"/>
      <c r="CD37" s="302"/>
      <c r="CE37" s="302"/>
      <c r="CF37" s="302"/>
      <c r="CG37" s="302"/>
      <c r="CH37" s="302"/>
      <c r="CI37" s="302"/>
      <c r="CJ37" s="302"/>
      <c r="CK37" s="302"/>
      <c r="CL37" s="302"/>
      <c r="CM37" s="302"/>
      <c r="CN37" s="302"/>
      <c r="CO37" s="302"/>
      <c r="CP37" s="302"/>
      <c r="CQ37" s="302"/>
      <c r="CR37" s="302"/>
      <c r="CS37" s="302"/>
      <c r="CT37" s="302"/>
      <c r="CU37" s="302"/>
      <c r="CV37" s="302"/>
      <c r="CW37" s="302"/>
      <c r="CX37" s="302"/>
      <c r="CY37" s="302"/>
      <c r="CZ37" s="302"/>
      <c r="DA37" s="302"/>
      <c r="DB37" s="302"/>
      <c r="DC37" s="302"/>
      <c r="DD37" s="302"/>
      <c r="DE37" s="302"/>
      <c r="DF37" s="302"/>
      <c r="DG37" s="302"/>
      <c r="DH37" s="302"/>
      <c r="DI37" s="302"/>
      <c r="DJ37" s="302"/>
      <c r="DK37" s="302"/>
      <c r="DL37" s="302"/>
      <c r="DM37" s="302"/>
      <c r="DN37" s="302"/>
      <c r="DO37" s="302"/>
      <c r="DP37" s="302"/>
      <c r="DQ37" s="302"/>
      <c r="DR37" s="302"/>
      <c r="DS37" s="302"/>
      <c r="DT37" s="302"/>
      <c r="DU37" s="302"/>
      <c r="DV37" s="302"/>
      <c r="DW37" s="302"/>
      <c r="DX37" s="302"/>
      <c r="DY37" s="302"/>
      <c r="DZ37" s="302"/>
      <c r="EA37" s="302"/>
      <c r="EB37" s="302"/>
      <c r="EC37" s="302"/>
      <c r="ED37" s="302"/>
      <c r="EE37" s="302"/>
      <c r="EF37" s="302"/>
      <c r="EG37" s="302"/>
      <c r="EH37" s="302"/>
      <c r="EI37" s="302"/>
      <c r="EJ37" s="302"/>
      <c r="EK37" s="302"/>
      <c r="EL37" s="302"/>
      <c r="EM37" s="302"/>
      <c r="EN37" s="302"/>
      <c r="EO37" s="302"/>
      <c r="EP37" s="302"/>
      <c r="EQ37" s="302"/>
      <c r="ER37" s="302"/>
      <c r="ES37" s="302"/>
      <c r="ET37" s="302"/>
      <c r="EU37" s="302"/>
      <c r="EV37" s="302"/>
      <c r="EW37" s="302"/>
      <c r="EX37" s="302"/>
      <c r="EY37" s="302"/>
      <c r="EZ37" s="302"/>
      <c r="FA37" s="302"/>
      <c r="FB37" s="302"/>
      <c r="FC37" s="302"/>
      <c r="FD37" s="302"/>
      <c r="FE37" s="302"/>
      <c r="FF37" s="302"/>
      <c r="FG37" s="302"/>
      <c r="FH37" s="302"/>
      <c r="FI37" s="302"/>
      <c r="FJ37" s="302"/>
      <c r="FK37" s="302"/>
      <c r="FL37" s="302"/>
      <c r="FM37" s="302"/>
      <c r="FN37" s="302"/>
      <c r="FO37" s="302"/>
      <c r="FP37" s="302"/>
      <c r="FQ37" s="302"/>
      <c r="FR37" s="302"/>
      <c r="FS37" s="302"/>
      <c r="FT37" s="302"/>
      <c r="FU37" s="302"/>
      <c r="FV37" s="302"/>
      <c r="FW37" s="302"/>
      <c r="FX37" s="302"/>
      <c r="FY37" s="302"/>
      <c r="FZ37" s="302"/>
      <c r="GA37" s="302"/>
      <c r="GB37" s="302"/>
      <c r="GC37" s="302"/>
      <c r="GD37" s="302"/>
      <c r="GE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3"/>
      <c r="GS37" s="303"/>
      <c r="GT37" s="303"/>
      <c r="GU37" s="303"/>
      <c r="GV37" s="303"/>
      <c r="GW37" s="303"/>
      <c r="GX37" s="303"/>
      <c r="GY37" s="303"/>
      <c r="GZ37" s="303"/>
      <c r="HA37" s="303"/>
      <c r="HB37" s="303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6"/>
      <c r="HP37" s="306"/>
      <c r="HQ37" s="306"/>
      <c r="HR37" s="306"/>
      <c r="HS37" s="306"/>
      <c r="HT37" s="306"/>
      <c r="HU37" s="306"/>
      <c r="HV37" s="306"/>
      <c r="HW37" s="306"/>
      <c r="HX37" s="306"/>
      <c r="HY37" s="301"/>
      <c r="HZ37" s="52"/>
      <c r="IA37" s="301"/>
      <c r="IB37" s="301"/>
      <c r="IC37" s="301"/>
      <c r="ID37" s="301"/>
      <c r="IE37" s="301"/>
      <c r="IF37" s="301"/>
      <c r="IG37" s="66"/>
      <c r="IH37" s="66"/>
      <c r="II37" s="301"/>
      <c r="IJ37" s="66"/>
      <c r="IK37" s="66"/>
      <c r="IL37" s="66"/>
      <c r="IM37" s="66"/>
      <c r="IN37" s="66"/>
      <c r="IO37" s="66"/>
      <c r="IP37" s="66"/>
      <c r="IQ37" s="66"/>
      <c r="IR37" s="66"/>
      <c r="IS37" s="66"/>
      <c r="IT37" s="66"/>
      <c r="IU37" s="66"/>
      <c r="IV37" s="66"/>
      <c r="IW37" s="66"/>
      <c r="IX37" s="66"/>
      <c r="IY37" s="66"/>
      <c r="IZ37" s="66"/>
      <c r="JA37" s="66"/>
      <c r="JB37" s="66"/>
      <c r="JC37" s="66"/>
      <c r="JD37" s="66"/>
      <c r="JE37" s="66"/>
      <c r="JF37" s="66"/>
      <c r="JG37" s="66"/>
      <c r="JH37" s="66"/>
      <c r="JI37" s="66"/>
      <c r="JJ37" s="66"/>
      <c r="JK37" s="66"/>
      <c r="JL37" s="66"/>
      <c r="JM37" s="66"/>
      <c r="JN37" s="66"/>
      <c r="JO37" s="66"/>
      <c r="JP37" s="66"/>
      <c r="JQ37" s="66"/>
      <c r="JR37" s="66"/>
      <c r="JS37" s="66"/>
      <c r="JT37" s="66"/>
      <c r="JU37" s="66"/>
      <c r="JV37" s="66"/>
      <c r="JW37" s="66"/>
      <c r="JX37" s="66"/>
      <c r="JY37" s="66"/>
      <c r="JZ37" s="66"/>
      <c r="KA37" s="66"/>
      <c r="KB37" s="66"/>
      <c r="KC37" s="66"/>
      <c r="KD37" s="66"/>
      <c r="KE37" s="66"/>
      <c r="KF37" s="66"/>
      <c r="KG37" s="66"/>
      <c r="KH37" s="66"/>
      <c r="KI37" s="66"/>
      <c r="KJ37" s="66"/>
      <c r="KK37" s="66"/>
      <c r="KL37" s="66"/>
      <c r="KM37" s="66"/>
      <c r="KN37" s="66"/>
      <c r="KO37" s="66"/>
      <c r="KP37" s="66"/>
      <c r="KQ37" s="66"/>
      <c r="KR37" s="66"/>
      <c r="KS37" s="66"/>
      <c r="KT37" s="66"/>
      <c r="KU37" s="66"/>
      <c r="KV37" s="66"/>
      <c r="KW37" s="66"/>
      <c r="KX37" s="66"/>
      <c r="KY37" s="66"/>
      <c r="KZ37" s="66"/>
      <c r="LA37" s="66"/>
      <c r="LB37" s="66"/>
      <c r="LC37" s="66"/>
      <c r="LD37" s="66"/>
      <c r="LE37" s="66"/>
      <c r="LF37" s="66"/>
      <c r="LG37" s="66"/>
      <c r="LH37" s="66"/>
      <c r="LI37" s="66"/>
      <c r="LJ37" s="66"/>
      <c r="LK37" s="66"/>
      <c r="LL37" s="66"/>
      <c r="LM37" s="66"/>
      <c r="LN37" s="66"/>
      <c r="LO37" s="66"/>
      <c r="LP37" s="66"/>
      <c r="LQ37" s="66"/>
      <c r="LR37" s="66"/>
      <c r="LS37" s="66"/>
      <c r="LT37" s="66"/>
      <c r="LU37" s="66"/>
      <c r="LV37" s="66"/>
      <c r="LW37" s="66"/>
      <c r="LX37" s="66"/>
      <c r="LY37" s="66"/>
      <c r="LZ37" s="66"/>
      <c r="MA37" s="66"/>
      <c r="MB37" s="66"/>
      <c r="MC37" s="66"/>
      <c r="MD37" s="66"/>
      <c r="ME37" s="66"/>
      <c r="MF37" s="66"/>
      <c r="MG37" s="66"/>
      <c r="MH37" s="66"/>
      <c r="MI37" s="66"/>
      <c r="MJ37" s="66"/>
      <c r="MK37" s="66"/>
      <c r="ML37" s="66"/>
      <c r="MM37" s="66"/>
      <c r="MN37" s="66"/>
      <c r="MO37" s="66"/>
      <c r="MP37" s="66"/>
      <c r="MQ37" s="66"/>
      <c r="MR37" s="66"/>
      <c r="MS37" s="66"/>
      <c r="MT37" s="66"/>
      <c r="MU37" s="66"/>
      <c r="MV37" s="66"/>
    </row>
    <row r="38" spans="1:360" s="22" customFormat="1" ht="87" customHeight="1" thickBot="1" x14ac:dyDescent="0.25">
      <c r="A38" s="305"/>
      <c r="B38" s="246" t="s">
        <v>75</v>
      </c>
      <c r="C38" s="247" t="s">
        <v>76</v>
      </c>
      <c r="D38" s="247" t="s">
        <v>77</v>
      </c>
      <c r="E38" s="247" t="s">
        <v>76</v>
      </c>
      <c r="F38" s="247" t="s">
        <v>80</v>
      </c>
      <c r="G38" s="247" t="s">
        <v>76</v>
      </c>
      <c r="H38" s="247" t="s">
        <v>66</v>
      </c>
      <c r="I38" s="248" t="s">
        <v>67</v>
      </c>
      <c r="J38" s="52"/>
      <c r="K38" s="52"/>
      <c r="L38" s="52"/>
      <c r="M38" s="301"/>
      <c r="N38" s="301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  <c r="CB38" s="52"/>
      <c r="CC38" s="52"/>
      <c r="CD38" s="52"/>
      <c r="CE38" s="52"/>
      <c r="CF38" s="52"/>
      <c r="CG38" s="52"/>
      <c r="CH38" s="52"/>
      <c r="CI38" s="52"/>
      <c r="CJ38" s="52"/>
      <c r="CK38" s="52"/>
      <c r="CL38" s="52"/>
      <c r="CM38" s="52"/>
      <c r="CN38" s="52"/>
      <c r="CO38" s="52"/>
      <c r="CP38" s="52"/>
      <c r="CQ38" s="52"/>
      <c r="CR38" s="52"/>
      <c r="CS38" s="52"/>
      <c r="CT38" s="52"/>
      <c r="CU38" s="52"/>
      <c r="CV38" s="52"/>
      <c r="CW38" s="52"/>
      <c r="CX38" s="52"/>
      <c r="CY38" s="52"/>
      <c r="CZ38" s="52"/>
      <c r="DA38" s="52"/>
      <c r="DB38" s="52"/>
      <c r="DC38" s="52"/>
      <c r="DD38" s="52"/>
      <c r="DE38" s="52"/>
      <c r="DF38" s="52"/>
      <c r="DG38" s="52"/>
      <c r="DH38" s="52"/>
      <c r="DI38" s="52"/>
      <c r="DJ38" s="52"/>
      <c r="DK38" s="52"/>
      <c r="DL38" s="52"/>
      <c r="DM38" s="52"/>
      <c r="DN38" s="52"/>
      <c r="DO38" s="52"/>
      <c r="DP38" s="52"/>
      <c r="DQ38" s="52"/>
      <c r="DR38" s="52"/>
      <c r="DS38" s="52"/>
      <c r="DT38" s="52"/>
      <c r="DU38" s="52"/>
      <c r="DV38" s="52"/>
      <c r="DW38" s="52"/>
      <c r="DX38" s="52"/>
      <c r="DY38" s="52"/>
      <c r="DZ38" s="52"/>
      <c r="EA38" s="52"/>
      <c r="EB38" s="52"/>
      <c r="EC38" s="52"/>
      <c r="ED38" s="52"/>
      <c r="EE38" s="52"/>
      <c r="EF38" s="52"/>
      <c r="EG38" s="52"/>
      <c r="EH38" s="52"/>
      <c r="EI38" s="52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301"/>
      <c r="HZ38" s="52"/>
      <c r="IA38" s="301"/>
      <c r="IB38" s="301"/>
      <c r="IC38" s="301"/>
      <c r="ID38" s="301"/>
      <c r="IE38" s="301"/>
      <c r="IF38" s="301"/>
      <c r="IG38" s="66"/>
      <c r="IH38" s="66"/>
      <c r="II38" s="301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</row>
    <row r="39" spans="1:360" s="23" customFormat="1" x14ac:dyDescent="0.2">
      <c r="A39" s="171" t="s">
        <v>20</v>
      </c>
      <c r="B39" s="175">
        <v>237</v>
      </c>
      <c r="C39" s="57">
        <v>18</v>
      </c>
      <c r="D39" s="177">
        <v>220</v>
      </c>
      <c r="E39" s="57">
        <v>18</v>
      </c>
      <c r="F39" s="176">
        <v>221</v>
      </c>
      <c r="G39" s="57">
        <v>17</v>
      </c>
      <c r="H39" s="176">
        <v>53</v>
      </c>
      <c r="I39" s="83">
        <v>19</v>
      </c>
      <c r="J39" s="11"/>
      <c r="K39" s="11"/>
      <c r="L39" s="12"/>
      <c r="M39" s="12"/>
      <c r="N39" s="12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53"/>
      <c r="HZ39" s="53"/>
      <c r="IA39" s="11"/>
      <c r="IB39" s="174"/>
      <c r="IC39" s="11"/>
      <c r="ID39" s="12"/>
      <c r="IE39" s="12"/>
      <c r="IF39" s="12"/>
      <c r="IG39" s="68"/>
      <c r="IH39" s="68"/>
      <c r="II39" s="69"/>
      <c r="IJ39" s="68"/>
      <c r="IK39" s="68"/>
      <c r="IL39" s="68"/>
      <c r="IM39" s="68"/>
      <c r="IN39" s="68"/>
      <c r="IO39" s="68"/>
      <c r="IP39" s="68"/>
      <c r="IQ39" s="68"/>
      <c r="IR39" s="68"/>
      <c r="IS39" s="68"/>
      <c r="IT39" s="68"/>
      <c r="IU39" s="68"/>
      <c r="IV39" s="68"/>
      <c r="IW39" s="68"/>
      <c r="IX39" s="68"/>
      <c r="IY39" s="68"/>
      <c r="IZ39" s="68"/>
      <c r="JA39" s="68"/>
      <c r="JB39" s="68"/>
      <c r="JC39" s="68"/>
      <c r="JD39" s="68"/>
      <c r="JE39" s="68"/>
      <c r="JF39" s="68"/>
      <c r="JG39" s="68"/>
      <c r="JH39" s="68"/>
      <c r="JI39" s="68"/>
      <c r="JJ39" s="68"/>
      <c r="JK39" s="68"/>
      <c r="JL39" s="68"/>
      <c r="JM39" s="68"/>
      <c r="JN39" s="68"/>
      <c r="JO39" s="68"/>
      <c r="JP39" s="68"/>
      <c r="JQ39" s="68"/>
      <c r="JR39" s="68"/>
      <c r="JS39" s="68"/>
      <c r="JT39" s="68"/>
      <c r="JU39" s="68"/>
      <c r="JV39" s="68"/>
      <c r="JW39" s="68"/>
      <c r="JX39" s="68"/>
      <c r="JY39" s="68"/>
      <c r="JZ39" s="68"/>
      <c r="KA39" s="68"/>
      <c r="KB39" s="68"/>
      <c r="KC39" s="68"/>
      <c r="KD39" s="68"/>
      <c r="KE39" s="68"/>
      <c r="KF39" s="68"/>
      <c r="KG39" s="68"/>
      <c r="KH39" s="68"/>
      <c r="KI39" s="68"/>
      <c r="KJ39" s="68"/>
      <c r="KK39" s="68"/>
      <c r="KL39" s="68"/>
      <c r="KM39" s="68"/>
      <c r="KN39" s="68"/>
      <c r="KO39" s="68"/>
      <c r="KP39" s="68"/>
      <c r="KQ39" s="68"/>
      <c r="KR39" s="68"/>
      <c r="KS39" s="68"/>
      <c r="KT39" s="68"/>
      <c r="KU39" s="68"/>
      <c r="KV39" s="68"/>
      <c r="KW39" s="68"/>
      <c r="KX39" s="68"/>
      <c r="KY39" s="68"/>
      <c r="KZ39" s="68"/>
      <c r="LA39" s="68"/>
      <c r="LB39" s="68"/>
      <c r="LC39" s="68"/>
      <c r="LD39" s="68"/>
      <c r="LE39" s="68"/>
      <c r="LF39" s="68"/>
      <c r="LG39" s="68"/>
      <c r="LH39" s="68"/>
      <c r="LI39" s="68"/>
      <c r="LJ39" s="68"/>
      <c r="LK39" s="68"/>
      <c r="LL39" s="68"/>
      <c r="LM39" s="68"/>
      <c r="LN39" s="68"/>
      <c r="LO39" s="68"/>
      <c r="LP39" s="68"/>
      <c r="LQ39" s="68"/>
      <c r="LR39" s="68"/>
      <c r="LS39" s="68"/>
      <c r="LT39" s="68"/>
      <c r="LU39" s="68"/>
      <c r="LV39" s="68"/>
      <c r="LW39" s="68"/>
      <c r="LX39" s="68"/>
      <c r="LY39" s="68"/>
      <c r="LZ39" s="68"/>
      <c r="MA39" s="68"/>
      <c r="MB39" s="68"/>
      <c r="MC39" s="68"/>
      <c r="MD39" s="68"/>
      <c r="ME39" s="68"/>
      <c r="MF39" s="68"/>
      <c r="MG39" s="68"/>
      <c r="MH39" s="68"/>
      <c r="MI39" s="68"/>
      <c r="MJ39" s="68"/>
      <c r="MK39" s="68"/>
      <c r="ML39" s="68"/>
      <c r="MM39" s="68"/>
      <c r="MN39" s="68"/>
      <c r="MO39" s="68"/>
      <c r="MP39" s="68"/>
      <c r="MQ39" s="68"/>
      <c r="MR39" s="68"/>
      <c r="MS39" s="68"/>
      <c r="MT39" s="68"/>
      <c r="MU39" s="68"/>
      <c r="MV39" s="68"/>
    </row>
    <row r="40" spans="1:360" s="23" customFormat="1" x14ac:dyDescent="0.2">
      <c r="A40" s="172" t="s">
        <v>21</v>
      </c>
      <c r="B40" s="178">
        <v>167</v>
      </c>
      <c r="C40" s="58">
        <v>3</v>
      </c>
      <c r="D40" s="180">
        <v>202</v>
      </c>
      <c r="E40" s="58">
        <v>12</v>
      </c>
      <c r="F40" s="179">
        <v>213</v>
      </c>
      <c r="G40" s="58">
        <v>14</v>
      </c>
      <c r="H40" s="179">
        <v>29</v>
      </c>
      <c r="I40" s="91">
        <v>11</v>
      </c>
      <c r="J40" s="11"/>
      <c r="K40" s="11"/>
      <c r="L40" s="12"/>
      <c r="M40" s="12"/>
      <c r="N40" s="12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53"/>
      <c r="HZ40" s="53"/>
      <c r="IA40" s="11"/>
      <c r="IB40" s="174"/>
      <c r="IC40" s="11"/>
      <c r="ID40" s="12"/>
      <c r="IE40" s="12"/>
      <c r="IF40" s="12"/>
      <c r="IG40" s="68"/>
      <c r="IH40" s="68"/>
      <c r="II40" s="69"/>
      <c r="IJ40" s="68"/>
      <c r="IK40" s="68"/>
      <c r="IL40" s="68"/>
      <c r="IM40" s="68"/>
      <c r="IN40" s="68"/>
      <c r="IO40" s="68"/>
      <c r="IP40" s="68"/>
      <c r="IQ40" s="68"/>
      <c r="IR40" s="68"/>
      <c r="IS40" s="68"/>
      <c r="IT40" s="68"/>
      <c r="IU40" s="68"/>
      <c r="IV40" s="68"/>
      <c r="IW40" s="68"/>
      <c r="IX40" s="68"/>
      <c r="IY40" s="68"/>
      <c r="IZ40" s="68"/>
      <c r="JA40" s="68"/>
      <c r="JB40" s="68"/>
      <c r="JC40" s="68"/>
      <c r="JD40" s="68"/>
      <c r="JE40" s="68"/>
      <c r="JF40" s="68"/>
      <c r="JG40" s="68"/>
      <c r="JH40" s="68"/>
      <c r="JI40" s="68"/>
      <c r="JJ40" s="68"/>
      <c r="JK40" s="68"/>
      <c r="JL40" s="68"/>
      <c r="JM40" s="68"/>
      <c r="JN40" s="68"/>
      <c r="JO40" s="68"/>
      <c r="JP40" s="68"/>
      <c r="JQ40" s="68"/>
      <c r="JR40" s="68"/>
      <c r="JS40" s="68"/>
      <c r="JT40" s="68"/>
      <c r="JU40" s="68"/>
      <c r="JV40" s="68"/>
      <c r="JW40" s="68"/>
      <c r="JX40" s="68"/>
      <c r="JY40" s="68"/>
      <c r="JZ40" s="68"/>
      <c r="KA40" s="68"/>
      <c r="KB40" s="68"/>
      <c r="KC40" s="68"/>
      <c r="KD40" s="68"/>
      <c r="KE40" s="68"/>
      <c r="KF40" s="68"/>
      <c r="KG40" s="68"/>
      <c r="KH40" s="68"/>
      <c r="KI40" s="68"/>
      <c r="KJ40" s="68"/>
      <c r="KK40" s="68"/>
      <c r="KL40" s="68"/>
      <c r="KM40" s="68"/>
      <c r="KN40" s="68"/>
      <c r="KO40" s="68"/>
      <c r="KP40" s="68"/>
      <c r="KQ40" s="68"/>
      <c r="KR40" s="68"/>
      <c r="KS40" s="68"/>
      <c r="KT40" s="68"/>
      <c r="KU40" s="68"/>
      <c r="KV40" s="68"/>
      <c r="KW40" s="68"/>
      <c r="KX40" s="68"/>
      <c r="KY40" s="68"/>
      <c r="KZ40" s="68"/>
      <c r="LA40" s="68"/>
      <c r="LB40" s="68"/>
      <c r="LC40" s="68"/>
      <c r="LD40" s="68"/>
      <c r="LE40" s="68"/>
      <c r="LF40" s="68"/>
      <c r="LG40" s="68"/>
      <c r="LH40" s="68"/>
      <c r="LI40" s="68"/>
      <c r="LJ40" s="68"/>
      <c r="LK40" s="68"/>
      <c r="LL40" s="68"/>
      <c r="LM40" s="68"/>
      <c r="LN40" s="68"/>
      <c r="LO40" s="68"/>
      <c r="LP40" s="68"/>
      <c r="LQ40" s="68"/>
      <c r="LR40" s="68"/>
      <c r="LS40" s="68"/>
      <c r="LT40" s="68"/>
      <c r="LU40" s="68"/>
      <c r="LV40" s="68"/>
      <c r="LW40" s="68"/>
      <c r="LX40" s="68"/>
      <c r="LY40" s="68"/>
      <c r="LZ40" s="68"/>
      <c r="MA40" s="68"/>
      <c r="MB40" s="68"/>
      <c r="MC40" s="68"/>
      <c r="MD40" s="68"/>
      <c r="ME40" s="68"/>
      <c r="MF40" s="68"/>
      <c r="MG40" s="68"/>
      <c r="MH40" s="68"/>
      <c r="MI40" s="68"/>
      <c r="MJ40" s="68"/>
      <c r="MK40" s="68"/>
      <c r="ML40" s="68"/>
      <c r="MM40" s="68"/>
      <c r="MN40" s="68"/>
      <c r="MO40" s="68"/>
      <c r="MP40" s="68"/>
      <c r="MQ40" s="68"/>
      <c r="MR40" s="68"/>
      <c r="MS40" s="68"/>
      <c r="MT40" s="68"/>
      <c r="MU40" s="68"/>
      <c r="MV40" s="68"/>
    </row>
    <row r="41" spans="1:360" s="23" customFormat="1" x14ac:dyDescent="0.2">
      <c r="A41" s="172" t="s">
        <v>22</v>
      </c>
      <c r="B41" s="178">
        <v>181</v>
      </c>
      <c r="C41" s="58">
        <v>10</v>
      </c>
      <c r="D41" s="180">
        <v>182</v>
      </c>
      <c r="E41" s="58">
        <v>9</v>
      </c>
      <c r="F41" s="179">
        <v>184</v>
      </c>
      <c r="G41" s="58">
        <v>9</v>
      </c>
      <c r="H41" s="179">
        <v>28</v>
      </c>
      <c r="I41" s="91">
        <v>10</v>
      </c>
      <c r="J41" s="11"/>
      <c r="K41" s="11"/>
      <c r="L41" s="12"/>
      <c r="M41" s="12"/>
      <c r="N41" s="12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53"/>
      <c r="HZ41" s="53"/>
      <c r="IA41" s="11"/>
      <c r="IB41" s="174"/>
      <c r="IC41" s="11"/>
      <c r="ID41" s="12"/>
      <c r="IE41" s="12"/>
      <c r="IF41" s="12"/>
      <c r="IG41" s="68"/>
      <c r="IH41" s="68"/>
      <c r="II41" s="69"/>
      <c r="IJ41" s="68"/>
      <c r="IK41" s="68"/>
      <c r="IL41" s="68"/>
      <c r="IM41" s="68"/>
      <c r="IN41" s="68"/>
      <c r="IO41" s="68"/>
      <c r="IP41" s="68"/>
      <c r="IQ41" s="68"/>
      <c r="IR41" s="68"/>
      <c r="IS41" s="68"/>
      <c r="IT41" s="68"/>
      <c r="IU41" s="68"/>
      <c r="IV41" s="68"/>
      <c r="IW41" s="68"/>
      <c r="IX41" s="68"/>
      <c r="IY41" s="68"/>
      <c r="IZ41" s="68"/>
      <c r="JA41" s="68"/>
      <c r="JB41" s="68"/>
      <c r="JC41" s="68"/>
      <c r="JD41" s="68"/>
      <c r="JE41" s="68"/>
      <c r="JF41" s="68"/>
      <c r="JG41" s="68"/>
      <c r="JH41" s="68"/>
      <c r="JI41" s="68"/>
      <c r="JJ41" s="68"/>
      <c r="JK41" s="68"/>
      <c r="JL41" s="68"/>
      <c r="JM41" s="68"/>
      <c r="JN41" s="68"/>
      <c r="JO41" s="68"/>
      <c r="JP41" s="68"/>
      <c r="JQ41" s="68"/>
      <c r="JR41" s="68"/>
      <c r="JS41" s="68"/>
      <c r="JT41" s="68"/>
      <c r="JU41" s="68"/>
      <c r="JV41" s="68"/>
      <c r="JW41" s="68"/>
      <c r="JX41" s="68"/>
      <c r="JY41" s="68"/>
      <c r="JZ41" s="68"/>
      <c r="KA41" s="68"/>
      <c r="KB41" s="68"/>
      <c r="KC41" s="68"/>
      <c r="KD41" s="68"/>
      <c r="KE41" s="68"/>
      <c r="KF41" s="68"/>
      <c r="KG41" s="68"/>
      <c r="KH41" s="68"/>
      <c r="KI41" s="68"/>
      <c r="KJ41" s="68"/>
      <c r="KK41" s="68"/>
      <c r="KL41" s="68"/>
      <c r="KM41" s="68"/>
      <c r="KN41" s="68"/>
      <c r="KO41" s="68"/>
      <c r="KP41" s="68"/>
      <c r="KQ41" s="68"/>
      <c r="KR41" s="68"/>
      <c r="KS41" s="68"/>
      <c r="KT41" s="68"/>
      <c r="KU41" s="68"/>
      <c r="KV41" s="68"/>
      <c r="KW41" s="68"/>
      <c r="KX41" s="68"/>
      <c r="KY41" s="68"/>
      <c r="KZ41" s="68"/>
      <c r="LA41" s="68"/>
      <c r="LB41" s="68"/>
      <c r="LC41" s="68"/>
      <c r="LD41" s="68"/>
      <c r="LE41" s="68"/>
      <c r="LF41" s="68"/>
      <c r="LG41" s="68"/>
      <c r="LH41" s="68"/>
      <c r="LI41" s="68"/>
      <c r="LJ41" s="68"/>
      <c r="LK41" s="68"/>
      <c r="LL41" s="68"/>
      <c r="LM41" s="68"/>
      <c r="LN41" s="68"/>
      <c r="LO41" s="68"/>
      <c r="LP41" s="68"/>
      <c r="LQ41" s="68"/>
      <c r="LR41" s="68"/>
      <c r="LS41" s="68"/>
      <c r="LT41" s="68"/>
      <c r="LU41" s="68"/>
      <c r="LV41" s="68"/>
      <c r="LW41" s="68"/>
      <c r="LX41" s="68"/>
      <c r="LY41" s="68"/>
      <c r="LZ41" s="68"/>
      <c r="MA41" s="68"/>
      <c r="MB41" s="68"/>
      <c r="MC41" s="68"/>
      <c r="MD41" s="68"/>
      <c r="ME41" s="68"/>
      <c r="MF41" s="68"/>
      <c r="MG41" s="68"/>
      <c r="MH41" s="68"/>
      <c r="MI41" s="68"/>
      <c r="MJ41" s="68"/>
      <c r="MK41" s="68"/>
      <c r="ML41" s="68"/>
      <c r="MM41" s="68"/>
      <c r="MN41" s="68"/>
      <c r="MO41" s="68"/>
      <c r="MP41" s="68"/>
      <c r="MQ41" s="68"/>
      <c r="MR41" s="68"/>
      <c r="MS41" s="68"/>
      <c r="MT41" s="68"/>
      <c r="MU41" s="68"/>
      <c r="MV41" s="68"/>
    </row>
    <row r="42" spans="1:360" s="23" customFormat="1" x14ac:dyDescent="0.2">
      <c r="A42" s="172" t="s">
        <v>23</v>
      </c>
      <c r="B42" s="178">
        <v>195</v>
      </c>
      <c r="C42" s="58">
        <v>13</v>
      </c>
      <c r="D42" s="180">
        <v>170</v>
      </c>
      <c r="E42" s="58">
        <v>6</v>
      </c>
      <c r="F42" s="179">
        <v>168</v>
      </c>
      <c r="G42" s="58">
        <v>6</v>
      </c>
      <c r="H42" s="179">
        <v>25</v>
      </c>
      <c r="I42" s="91">
        <v>7</v>
      </c>
      <c r="J42" s="11"/>
      <c r="K42" s="11"/>
      <c r="L42" s="12"/>
      <c r="M42" s="12"/>
      <c r="N42" s="12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53"/>
      <c r="HZ42" s="53"/>
      <c r="IA42" s="11"/>
      <c r="IB42" s="174"/>
      <c r="IC42" s="11"/>
      <c r="ID42" s="12"/>
      <c r="IE42" s="12"/>
      <c r="IF42" s="12"/>
      <c r="IG42" s="68"/>
      <c r="IH42" s="68"/>
      <c r="II42" s="69"/>
      <c r="IJ42" s="68"/>
      <c r="IK42" s="68"/>
      <c r="IL42" s="68"/>
      <c r="IM42" s="68"/>
      <c r="IN42" s="68"/>
      <c r="IO42" s="68"/>
      <c r="IP42" s="68"/>
      <c r="IQ42" s="68"/>
      <c r="IR42" s="68"/>
      <c r="IS42" s="68"/>
      <c r="IT42" s="68"/>
      <c r="IU42" s="68"/>
      <c r="IV42" s="68"/>
      <c r="IW42" s="68"/>
      <c r="IX42" s="68"/>
      <c r="IY42" s="68"/>
      <c r="IZ42" s="68"/>
      <c r="JA42" s="68"/>
      <c r="JB42" s="68"/>
      <c r="JC42" s="68"/>
      <c r="JD42" s="68"/>
      <c r="JE42" s="68"/>
      <c r="JF42" s="68"/>
      <c r="JG42" s="68"/>
      <c r="JH42" s="68"/>
      <c r="JI42" s="68"/>
      <c r="JJ42" s="68"/>
      <c r="JK42" s="68"/>
      <c r="JL42" s="68"/>
      <c r="JM42" s="68"/>
      <c r="JN42" s="68"/>
      <c r="JO42" s="68"/>
      <c r="JP42" s="68"/>
      <c r="JQ42" s="68"/>
      <c r="JR42" s="68"/>
      <c r="JS42" s="68"/>
      <c r="JT42" s="68"/>
      <c r="JU42" s="68"/>
      <c r="JV42" s="68"/>
      <c r="JW42" s="68"/>
      <c r="JX42" s="68"/>
      <c r="JY42" s="68"/>
      <c r="JZ42" s="68"/>
      <c r="KA42" s="68"/>
      <c r="KB42" s="68"/>
      <c r="KC42" s="68"/>
      <c r="KD42" s="68"/>
      <c r="KE42" s="68"/>
      <c r="KF42" s="68"/>
      <c r="KG42" s="68"/>
      <c r="KH42" s="68"/>
      <c r="KI42" s="68"/>
      <c r="KJ42" s="68"/>
      <c r="KK42" s="68"/>
      <c r="KL42" s="68"/>
      <c r="KM42" s="68"/>
      <c r="KN42" s="68"/>
      <c r="KO42" s="68"/>
      <c r="KP42" s="68"/>
      <c r="KQ42" s="68"/>
      <c r="KR42" s="68"/>
      <c r="KS42" s="68"/>
      <c r="KT42" s="68"/>
      <c r="KU42" s="68"/>
      <c r="KV42" s="68"/>
      <c r="KW42" s="68"/>
      <c r="KX42" s="68"/>
      <c r="KY42" s="68"/>
      <c r="KZ42" s="68"/>
      <c r="LA42" s="68"/>
      <c r="LB42" s="68"/>
      <c r="LC42" s="68"/>
      <c r="LD42" s="68"/>
      <c r="LE42" s="68"/>
      <c r="LF42" s="68"/>
      <c r="LG42" s="68"/>
      <c r="LH42" s="68"/>
      <c r="LI42" s="68"/>
      <c r="LJ42" s="68"/>
      <c r="LK42" s="68"/>
      <c r="LL42" s="68"/>
      <c r="LM42" s="68"/>
      <c r="LN42" s="68"/>
      <c r="LO42" s="68"/>
      <c r="LP42" s="68"/>
      <c r="LQ42" s="68"/>
      <c r="LR42" s="68"/>
      <c r="LS42" s="68"/>
      <c r="LT42" s="68"/>
      <c r="LU42" s="68"/>
      <c r="LV42" s="68"/>
      <c r="LW42" s="68"/>
      <c r="LX42" s="68"/>
      <c r="LY42" s="68"/>
      <c r="LZ42" s="68"/>
      <c r="MA42" s="68"/>
      <c r="MB42" s="68"/>
      <c r="MC42" s="68"/>
      <c r="MD42" s="68"/>
      <c r="ME42" s="68"/>
      <c r="MF42" s="68"/>
      <c r="MG42" s="68"/>
      <c r="MH42" s="68"/>
      <c r="MI42" s="68"/>
      <c r="MJ42" s="68"/>
      <c r="MK42" s="68"/>
      <c r="ML42" s="68"/>
      <c r="MM42" s="68"/>
      <c r="MN42" s="68"/>
      <c r="MO42" s="68"/>
      <c r="MP42" s="68"/>
      <c r="MQ42" s="68"/>
      <c r="MR42" s="68"/>
      <c r="MS42" s="68"/>
      <c r="MT42" s="68"/>
      <c r="MU42" s="68"/>
      <c r="MV42" s="68"/>
    </row>
    <row r="43" spans="1:360" s="23" customFormat="1" x14ac:dyDescent="0.2">
      <c r="A43" s="172" t="s">
        <v>24</v>
      </c>
      <c r="B43" s="178">
        <v>167</v>
      </c>
      <c r="C43" s="58">
        <v>3</v>
      </c>
      <c r="D43" s="180">
        <v>209</v>
      </c>
      <c r="E43" s="58">
        <v>15</v>
      </c>
      <c r="F43" s="179">
        <v>209</v>
      </c>
      <c r="G43" s="58">
        <v>12</v>
      </c>
      <c r="H43" s="179">
        <v>30</v>
      </c>
      <c r="I43" s="91">
        <v>12</v>
      </c>
      <c r="J43" s="11"/>
      <c r="K43" s="11"/>
      <c r="L43" s="12"/>
      <c r="M43" s="12"/>
      <c r="N43" s="12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53"/>
      <c r="HZ43" s="53"/>
      <c r="IA43" s="11"/>
      <c r="IB43" s="174"/>
      <c r="IC43" s="11"/>
      <c r="ID43" s="12"/>
      <c r="IE43" s="12"/>
      <c r="IF43" s="12"/>
      <c r="IG43" s="68"/>
      <c r="IH43" s="68"/>
      <c r="II43" s="69"/>
      <c r="IJ43" s="68"/>
      <c r="IK43" s="68"/>
      <c r="IL43" s="68"/>
      <c r="IM43" s="68"/>
      <c r="IN43" s="68"/>
      <c r="IO43" s="68"/>
      <c r="IP43" s="68"/>
      <c r="IQ43" s="68"/>
      <c r="IR43" s="68"/>
      <c r="IS43" s="68"/>
      <c r="IT43" s="68"/>
      <c r="IU43" s="68"/>
      <c r="IV43" s="68"/>
      <c r="IW43" s="68"/>
      <c r="IX43" s="68"/>
      <c r="IY43" s="68"/>
      <c r="IZ43" s="68"/>
      <c r="JA43" s="68"/>
      <c r="JB43" s="68"/>
      <c r="JC43" s="68"/>
      <c r="JD43" s="68"/>
      <c r="JE43" s="68"/>
      <c r="JF43" s="68"/>
      <c r="JG43" s="68"/>
      <c r="JH43" s="68"/>
      <c r="JI43" s="68"/>
      <c r="JJ43" s="68"/>
      <c r="JK43" s="68"/>
      <c r="JL43" s="68"/>
      <c r="JM43" s="68"/>
      <c r="JN43" s="68"/>
      <c r="JO43" s="68"/>
      <c r="JP43" s="68"/>
      <c r="JQ43" s="68"/>
      <c r="JR43" s="68"/>
      <c r="JS43" s="68"/>
      <c r="JT43" s="68"/>
      <c r="JU43" s="68"/>
      <c r="JV43" s="68"/>
      <c r="JW43" s="68"/>
      <c r="JX43" s="68"/>
      <c r="JY43" s="68"/>
      <c r="JZ43" s="68"/>
      <c r="KA43" s="68"/>
      <c r="KB43" s="68"/>
      <c r="KC43" s="68"/>
      <c r="KD43" s="68"/>
      <c r="KE43" s="68"/>
      <c r="KF43" s="68"/>
      <c r="KG43" s="68"/>
      <c r="KH43" s="68"/>
      <c r="KI43" s="68"/>
      <c r="KJ43" s="68"/>
      <c r="KK43" s="68"/>
      <c r="KL43" s="68"/>
      <c r="KM43" s="68"/>
      <c r="KN43" s="68"/>
      <c r="KO43" s="68"/>
      <c r="KP43" s="68"/>
      <c r="KQ43" s="68"/>
      <c r="KR43" s="68"/>
      <c r="KS43" s="68"/>
      <c r="KT43" s="68"/>
      <c r="KU43" s="68"/>
      <c r="KV43" s="68"/>
      <c r="KW43" s="68"/>
      <c r="KX43" s="68"/>
      <c r="KY43" s="68"/>
      <c r="KZ43" s="68"/>
      <c r="LA43" s="68"/>
      <c r="LB43" s="68"/>
      <c r="LC43" s="68"/>
      <c r="LD43" s="68"/>
      <c r="LE43" s="68"/>
      <c r="LF43" s="68"/>
      <c r="LG43" s="68"/>
      <c r="LH43" s="68"/>
      <c r="LI43" s="68"/>
      <c r="LJ43" s="68"/>
      <c r="LK43" s="68"/>
      <c r="LL43" s="68"/>
      <c r="LM43" s="68"/>
      <c r="LN43" s="68"/>
      <c r="LO43" s="68"/>
      <c r="LP43" s="68"/>
      <c r="LQ43" s="68"/>
      <c r="LR43" s="68"/>
      <c r="LS43" s="68"/>
      <c r="LT43" s="68"/>
      <c r="LU43" s="68"/>
      <c r="LV43" s="68"/>
      <c r="LW43" s="68"/>
      <c r="LX43" s="68"/>
      <c r="LY43" s="68"/>
      <c r="LZ43" s="68"/>
      <c r="MA43" s="68"/>
      <c r="MB43" s="68"/>
      <c r="MC43" s="68"/>
      <c r="MD43" s="68"/>
      <c r="ME43" s="68"/>
      <c r="MF43" s="68"/>
      <c r="MG43" s="68"/>
      <c r="MH43" s="68"/>
      <c r="MI43" s="68"/>
      <c r="MJ43" s="68"/>
      <c r="MK43" s="68"/>
      <c r="ML43" s="68"/>
      <c r="MM43" s="68"/>
      <c r="MN43" s="68"/>
      <c r="MO43" s="68"/>
      <c r="MP43" s="68"/>
      <c r="MQ43" s="68"/>
      <c r="MR43" s="68"/>
      <c r="MS43" s="68"/>
      <c r="MT43" s="68"/>
      <c r="MU43" s="68"/>
      <c r="MV43" s="68"/>
    </row>
    <row r="44" spans="1:360" s="23" customFormat="1" x14ac:dyDescent="0.2">
      <c r="A44" s="172" t="s">
        <v>25</v>
      </c>
      <c r="B44" s="178">
        <v>192</v>
      </c>
      <c r="C44" s="58">
        <v>11</v>
      </c>
      <c r="D44" s="180">
        <v>171</v>
      </c>
      <c r="E44" s="58">
        <v>7</v>
      </c>
      <c r="F44" s="179">
        <v>173</v>
      </c>
      <c r="G44" s="58">
        <v>7</v>
      </c>
      <c r="H44" s="179">
        <v>25</v>
      </c>
      <c r="I44" s="91">
        <v>7</v>
      </c>
      <c r="J44" s="11"/>
      <c r="K44" s="11"/>
      <c r="L44" s="12"/>
      <c r="M44" s="12"/>
      <c r="N44" s="12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53"/>
      <c r="HZ44" s="53"/>
      <c r="IA44" s="11"/>
      <c r="IB44" s="174"/>
      <c r="IC44" s="11"/>
      <c r="ID44" s="12"/>
      <c r="IE44" s="12"/>
      <c r="IF44" s="12"/>
      <c r="IG44" s="68"/>
      <c r="IH44" s="68"/>
      <c r="II44" s="69"/>
      <c r="IJ44" s="68"/>
      <c r="IK44" s="68"/>
      <c r="IL44" s="68"/>
      <c r="IM44" s="68"/>
      <c r="IN44" s="68"/>
      <c r="IO44" s="68"/>
      <c r="IP44" s="68"/>
      <c r="IQ44" s="68"/>
      <c r="IR44" s="68"/>
      <c r="IS44" s="68"/>
      <c r="IT44" s="68"/>
      <c r="IU44" s="68"/>
      <c r="IV44" s="68"/>
      <c r="IW44" s="68"/>
      <c r="IX44" s="68"/>
      <c r="IY44" s="68"/>
      <c r="IZ44" s="68"/>
      <c r="JA44" s="68"/>
      <c r="JB44" s="68"/>
      <c r="JC44" s="68"/>
      <c r="JD44" s="68"/>
      <c r="JE44" s="68"/>
      <c r="JF44" s="68"/>
      <c r="JG44" s="68"/>
      <c r="JH44" s="68"/>
      <c r="JI44" s="68"/>
      <c r="JJ44" s="68"/>
      <c r="JK44" s="68"/>
      <c r="JL44" s="68"/>
      <c r="JM44" s="68"/>
      <c r="JN44" s="68"/>
      <c r="JO44" s="68"/>
      <c r="JP44" s="68"/>
      <c r="JQ44" s="68"/>
      <c r="JR44" s="68"/>
      <c r="JS44" s="68"/>
      <c r="JT44" s="68"/>
      <c r="JU44" s="68"/>
      <c r="JV44" s="68"/>
      <c r="JW44" s="68"/>
      <c r="JX44" s="68"/>
      <c r="JY44" s="68"/>
      <c r="JZ44" s="68"/>
      <c r="KA44" s="68"/>
      <c r="KB44" s="68"/>
      <c r="KC44" s="68"/>
      <c r="KD44" s="68"/>
      <c r="KE44" s="68"/>
      <c r="KF44" s="68"/>
      <c r="KG44" s="68"/>
      <c r="KH44" s="68"/>
      <c r="KI44" s="68"/>
      <c r="KJ44" s="68"/>
      <c r="KK44" s="68"/>
      <c r="KL44" s="68"/>
      <c r="KM44" s="68"/>
      <c r="KN44" s="68"/>
      <c r="KO44" s="68"/>
      <c r="KP44" s="68"/>
      <c r="KQ44" s="68"/>
      <c r="KR44" s="68"/>
      <c r="KS44" s="68"/>
      <c r="KT44" s="68"/>
      <c r="KU44" s="68"/>
      <c r="KV44" s="68"/>
      <c r="KW44" s="68"/>
      <c r="KX44" s="68"/>
      <c r="KY44" s="68"/>
      <c r="KZ44" s="68"/>
      <c r="LA44" s="68"/>
      <c r="LB44" s="68"/>
      <c r="LC44" s="68"/>
      <c r="LD44" s="68"/>
      <c r="LE44" s="68"/>
      <c r="LF44" s="68"/>
      <c r="LG44" s="68"/>
      <c r="LH44" s="68"/>
      <c r="LI44" s="68"/>
      <c r="LJ44" s="68"/>
      <c r="LK44" s="68"/>
      <c r="LL44" s="68"/>
      <c r="LM44" s="68"/>
      <c r="LN44" s="68"/>
      <c r="LO44" s="68"/>
      <c r="LP44" s="68"/>
      <c r="LQ44" s="68"/>
      <c r="LR44" s="68"/>
      <c r="LS44" s="68"/>
      <c r="LT44" s="68"/>
      <c r="LU44" s="68"/>
      <c r="LV44" s="68"/>
      <c r="LW44" s="68"/>
      <c r="LX44" s="68"/>
      <c r="LY44" s="68"/>
      <c r="LZ44" s="68"/>
      <c r="MA44" s="68"/>
      <c r="MB44" s="68"/>
      <c r="MC44" s="68"/>
      <c r="MD44" s="68"/>
      <c r="ME44" s="68"/>
      <c r="MF44" s="68"/>
      <c r="MG44" s="68"/>
      <c r="MH44" s="68"/>
      <c r="MI44" s="68"/>
      <c r="MJ44" s="68"/>
      <c r="MK44" s="68"/>
      <c r="ML44" s="68"/>
      <c r="MM44" s="68"/>
      <c r="MN44" s="68"/>
      <c r="MO44" s="68"/>
      <c r="MP44" s="68"/>
      <c r="MQ44" s="68"/>
      <c r="MR44" s="68"/>
      <c r="MS44" s="68"/>
      <c r="MT44" s="68"/>
      <c r="MU44" s="68"/>
      <c r="MV44" s="68"/>
    </row>
    <row r="45" spans="1:360" s="23" customFormat="1" x14ac:dyDescent="0.2">
      <c r="A45" s="172" t="s">
        <v>26</v>
      </c>
      <c r="B45" s="178">
        <v>218</v>
      </c>
      <c r="C45" s="58">
        <v>17</v>
      </c>
      <c r="D45" s="180">
        <v>213</v>
      </c>
      <c r="E45" s="58">
        <v>16</v>
      </c>
      <c r="F45" s="179">
        <v>210</v>
      </c>
      <c r="G45" s="58">
        <v>13</v>
      </c>
      <c r="H45" s="179">
        <v>46</v>
      </c>
      <c r="I45" s="91">
        <v>17</v>
      </c>
      <c r="J45" s="11"/>
      <c r="K45" s="11"/>
      <c r="L45" s="12"/>
      <c r="M45" s="12"/>
      <c r="N45" s="12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53"/>
      <c r="HZ45" s="53"/>
      <c r="IA45" s="11"/>
      <c r="IB45" s="174"/>
      <c r="IC45" s="11"/>
      <c r="ID45" s="12"/>
      <c r="IE45" s="12"/>
      <c r="IF45" s="12"/>
      <c r="IG45" s="68"/>
      <c r="IH45" s="68"/>
      <c r="II45" s="69"/>
      <c r="IJ45" s="68"/>
      <c r="IK45" s="68"/>
      <c r="IL45" s="68"/>
      <c r="IM45" s="68"/>
      <c r="IN45" s="68"/>
      <c r="IO45" s="68"/>
      <c r="IP45" s="68"/>
      <c r="IQ45" s="68"/>
      <c r="IR45" s="68"/>
      <c r="IS45" s="68"/>
      <c r="IT45" s="68"/>
      <c r="IU45" s="68"/>
      <c r="IV45" s="68"/>
      <c r="IW45" s="68"/>
      <c r="IX45" s="68"/>
      <c r="IY45" s="68"/>
      <c r="IZ45" s="68"/>
      <c r="JA45" s="68"/>
      <c r="JB45" s="68"/>
      <c r="JC45" s="68"/>
      <c r="JD45" s="68"/>
      <c r="JE45" s="68"/>
      <c r="JF45" s="68"/>
      <c r="JG45" s="68"/>
      <c r="JH45" s="68"/>
      <c r="JI45" s="68"/>
      <c r="JJ45" s="68"/>
      <c r="JK45" s="68"/>
      <c r="JL45" s="68"/>
      <c r="JM45" s="68"/>
      <c r="JN45" s="68"/>
      <c r="JO45" s="68"/>
      <c r="JP45" s="68"/>
      <c r="JQ45" s="68"/>
      <c r="JR45" s="68"/>
      <c r="JS45" s="68"/>
      <c r="JT45" s="68"/>
      <c r="JU45" s="68"/>
      <c r="JV45" s="68"/>
      <c r="JW45" s="68"/>
      <c r="JX45" s="68"/>
      <c r="JY45" s="68"/>
      <c r="JZ45" s="68"/>
      <c r="KA45" s="68"/>
      <c r="KB45" s="68"/>
      <c r="KC45" s="68"/>
      <c r="KD45" s="68"/>
      <c r="KE45" s="68"/>
      <c r="KF45" s="68"/>
      <c r="KG45" s="68"/>
      <c r="KH45" s="68"/>
      <c r="KI45" s="68"/>
      <c r="KJ45" s="68"/>
      <c r="KK45" s="68"/>
      <c r="KL45" s="68"/>
      <c r="KM45" s="68"/>
      <c r="KN45" s="68"/>
      <c r="KO45" s="68"/>
      <c r="KP45" s="68"/>
      <c r="KQ45" s="68"/>
      <c r="KR45" s="68"/>
      <c r="KS45" s="68"/>
      <c r="KT45" s="68"/>
      <c r="KU45" s="68"/>
      <c r="KV45" s="68"/>
      <c r="KW45" s="68"/>
      <c r="KX45" s="68"/>
      <c r="KY45" s="68"/>
      <c r="KZ45" s="68"/>
      <c r="LA45" s="68"/>
      <c r="LB45" s="68"/>
      <c r="LC45" s="68"/>
      <c r="LD45" s="68"/>
      <c r="LE45" s="68"/>
      <c r="LF45" s="68"/>
      <c r="LG45" s="68"/>
      <c r="LH45" s="68"/>
      <c r="LI45" s="68"/>
      <c r="LJ45" s="68"/>
      <c r="LK45" s="68"/>
      <c r="LL45" s="68"/>
      <c r="LM45" s="68"/>
      <c r="LN45" s="68"/>
      <c r="LO45" s="68"/>
      <c r="LP45" s="68"/>
      <c r="LQ45" s="68"/>
      <c r="LR45" s="68"/>
      <c r="LS45" s="68"/>
      <c r="LT45" s="68"/>
      <c r="LU45" s="68"/>
      <c r="LV45" s="68"/>
      <c r="LW45" s="68"/>
      <c r="LX45" s="68"/>
      <c r="LY45" s="68"/>
      <c r="LZ45" s="68"/>
      <c r="MA45" s="68"/>
      <c r="MB45" s="68"/>
      <c r="MC45" s="68"/>
      <c r="MD45" s="68"/>
      <c r="ME45" s="68"/>
      <c r="MF45" s="68"/>
      <c r="MG45" s="68"/>
      <c r="MH45" s="68"/>
      <c r="MI45" s="68"/>
      <c r="MJ45" s="68"/>
      <c r="MK45" s="68"/>
      <c r="ML45" s="68"/>
      <c r="MM45" s="68"/>
      <c r="MN45" s="68"/>
      <c r="MO45" s="68"/>
      <c r="MP45" s="68"/>
      <c r="MQ45" s="68"/>
      <c r="MR45" s="68"/>
      <c r="MS45" s="68"/>
      <c r="MT45" s="68"/>
      <c r="MU45" s="68"/>
      <c r="MV45" s="68"/>
    </row>
    <row r="46" spans="1:360" s="23" customFormat="1" x14ac:dyDescent="0.2">
      <c r="A46" s="172" t="s">
        <v>27</v>
      </c>
      <c r="B46" s="178">
        <v>158</v>
      </c>
      <c r="C46" s="58">
        <v>1</v>
      </c>
      <c r="D46" s="180">
        <v>184</v>
      </c>
      <c r="E46" s="58">
        <v>10</v>
      </c>
      <c r="F46" s="179">
        <v>179</v>
      </c>
      <c r="G46" s="58">
        <v>8</v>
      </c>
      <c r="H46" s="179">
        <v>19</v>
      </c>
      <c r="I46" s="91">
        <v>5</v>
      </c>
      <c r="J46" s="11"/>
      <c r="K46" s="11"/>
      <c r="L46" s="12"/>
      <c r="M46" s="12"/>
      <c r="N46" s="12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53"/>
      <c r="HZ46" s="53"/>
      <c r="IA46" s="11"/>
      <c r="IB46" s="174"/>
      <c r="IC46" s="11"/>
      <c r="ID46" s="12"/>
      <c r="IE46" s="12"/>
      <c r="IF46" s="12"/>
      <c r="IG46" s="68"/>
      <c r="IH46" s="68"/>
      <c r="II46" s="69"/>
      <c r="IJ46" s="68"/>
      <c r="IK46" s="68"/>
      <c r="IL46" s="68"/>
      <c r="IM46" s="68"/>
      <c r="IN46" s="68"/>
      <c r="IO46" s="68"/>
      <c r="IP46" s="68"/>
      <c r="IQ46" s="68"/>
      <c r="IR46" s="68"/>
      <c r="IS46" s="68"/>
      <c r="IT46" s="68"/>
      <c r="IU46" s="68"/>
      <c r="IV46" s="68"/>
      <c r="IW46" s="68"/>
      <c r="IX46" s="68"/>
      <c r="IY46" s="68"/>
      <c r="IZ46" s="68"/>
      <c r="JA46" s="68"/>
      <c r="JB46" s="68"/>
      <c r="JC46" s="68"/>
      <c r="JD46" s="68"/>
      <c r="JE46" s="68"/>
      <c r="JF46" s="68"/>
      <c r="JG46" s="68"/>
      <c r="JH46" s="68"/>
      <c r="JI46" s="68"/>
      <c r="JJ46" s="68"/>
      <c r="JK46" s="68"/>
      <c r="JL46" s="68"/>
      <c r="JM46" s="68"/>
      <c r="JN46" s="68"/>
      <c r="JO46" s="68"/>
      <c r="JP46" s="68"/>
      <c r="JQ46" s="68"/>
      <c r="JR46" s="68"/>
      <c r="JS46" s="68"/>
      <c r="JT46" s="68"/>
      <c r="JU46" s="68"/>
      <c r="JV46" s="68"/>
      <c r="JW46" s="68"/>
      <c r="JX46" s="68"/>
      <c r="JY46" s="68"/>
      <c r="JZ46" s="68"/>
      <c r="KA46" s="68"/>
      <c r="KB46" s="68"/>
      <c r="KC46" s="68"/>
      <c r="KD46" s="68"/>
      <c r="KE46" s="68"/>
      <c r="KF46" s="68"/>
      <c r="KG46" s="68"/>
      <c r="KH46" s="68"/>
      <c r="KI46" s="68"/>
      <c r="KJ46" s="68"/>
      <c r="KK46" s="68"/>
      <c r="KL46" s="68"/>
      <c r="KM46" s="68"/>
      <c r="KN46" s="68"/>
      <c r="KO46" s="68"/>
      <c r="KP46" s="68"/>
      <c r="KQ46" s="68"/>
      <c r="KR46" s="68"/>
      <c r="KS46" s="68"/>
      <c r="KT46" s="68"/>
      <c r="KU46" s="68"/>
      <c r="KV46" s="68"/>
      <c r="KW46" s="68"/>
      <c r="KX46" s="68"/>
      <c r="KY46" s="68"/>
      <c r="KZ46" s="68"/>
      <c r="LA46" s="68"/>
      <c r="LB46" s="68"/>
      <c r="LC46" s="68"/>
      <c r="LD46" s="68"/>
      <c r="LE46" s="68"/>
      <c r="LF46" s="68"/>
      <c r="LG46" s="68"/>
      <c r="LH46" s="68"/>
      <c r="LI46" s="68"/>
      <c r="LJ46" s="68"/>
      <c r="LK46" s="68"/>
      <c r="LL46" s="68"/>
      <c r="LM46" s="68"/>
      <c r="LN46" s="68"/>
      <c r="LO46" s="68"/>
      <c r="LP46" s="68"/>
      <c r="LQ46" s="68"/>
      <c r="LR46" s="68"/>
      <c r="LS46" s="68"/>
      <c r="LT46" s="68"/>
      <c r="LU46" s="68"/>
      <c r="LV46" s="68"/>
      <c r="LW46" s="68"/>
      <c r="LX46" s="68"/>
      <c r="LY46" s="68"/>
      <c r="LZ46" s="68"/>
      <c r="MA46" s="68"/>
      <c r="MB46" s="68"/>
      <c r="MC46" s="68"/>
      <c r="MD46" s="68"/>
      <c r="ME46" s="68"/>
      <c r="MF46" s="68"/>
      <c r="MG46" s="68"/>
      <c r="MH46" s="68"/>
      <c r="MI46" s="68"/>
      <c r="MJ46" s="68"/>
      <c r="MK46" s="68"/>
      <c r="ML46" s="68"/>
      <c r="MM46" s="68"/>
      <c r="MN46" s="68"/>
      <c r="MO46" s="68"/>
      <c r="MP46" s="68"/>
      <c r="MQ46" s="68"/>
      <c r="MR46" s="68"/>
      <c r="MS46" s="68"/>
      <c r="MT46" s="68"/>
      <c r="MU46" s="68"/>
      <c r="MV46" s="68"/>
    </row>
    <row r="47" spans="1:360" s="23" customFormat="1" x14ac:dyDescent="0.2">
      <c r="A47" s="172" t="s">
        <v>28</v>
      </c>
      <c r="B47" s="178">
        <v>168</v>
      </c>
      <c r="C47" s="58">
        <v>5</v>
      </c>
      <c r="D47" s="180">
        <v>207</v>
      </c>
      <c r="E47" s="58">
        <v>13</v>
      </c>
      <c r="F47" s="179">
        <v>226</v>
      </c>
      <c r="G47" s="58">
        <v>18</v>
      </c>
      <c r="H47" s="179">
        <v>36</v>
      </c>
      <c r="I47" s="91">
        <v>14</v>
      </c>
      <c r="J47" s="11"/>
      <c r="K47" s="11"/>
      <c r="L47" s="12"/>
      <c r="M47" s="12"/>
      <c r="N47" s="12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53"/>
      <c r="HZ47" s="53"/>
      <c r="IA47" s="11"/>
      <c r="IB47" s="174"/>
      <c r="IC47" s="11"/>
      <c r="ID47" s="12"/>
      <c r="IE47" s="12"/>
      <c r="IF47" s="12"/>
      <c r="IG47" s="68"/>
      <c r="IH47" s="68"/>
      <c r="II47" s="69"/>
      <c r="IJ47" s="68"/>
      <c r="IK47" s="68"/>
      <c r="IL47" s="68"/>
      <c r="IM47" s="68"/>
      <c r="IN47" s="68"/>
      <c r="IO47" s="68"/>
      <c r="IP47" s="68"/>
      <c r="IQ47" s="68"/>
      <c r="IR47" s="68"/>
      <c r="IS47" s="68"/>
      <c r="IT47" s="68"/>
      <c r="IU47" s="68"/>
      <c r="IV47" s="68"/>
      <c r="IW47" s="68"/>
      <c r="IX47" s="68"/>
      <c r="IY47" s="68"/>
      <c r="IZ47" s="68"/>
      <c r="JA47" s="68"/>
      <c r="JB47" s="68"/>
      <c r="JC47" s="68"/>
      <c r="JD47" s="68"/>
      <c r="JE47" s="68"/>
      <c r="JF47" s="68"/>
      <c r="JG47" s="68"/>
      <c r="JH47" s="68"/>
      <c r="JI47" s="68"/>
      <c r="JJ47" s="68"/>
      <c r="JK47" s="68"/>
      <c r="JL47" s="68"/>
      <c r="JM47" s="68"/>
      <c r="JN47" s="68"/>
      <c r="JO47" s="68"/>
      <c r="JP47" s="68"/>
      <c r="JQ47" s="68"/>
      <c r="JR47" s="68"/>
      <c r="JS47" s="68"/>
      <c r="JT47" s="68"/>
      <c r="JU47" s="68"/>
      <c r="JV47" s="68"/>
      <c r="JW47" s="68"/>
      <c r="JX47" s="68"/>
      <c r="JY47" s="68"/>
      <c r="JZ47" s="68"/>
      <c r="KA47" s="68"/>
      <c r="KB47" s="68"/>
      <c r="KC47" s="68"/>
      <c r="KD47" s="68"/>
      <c r="KE47" s="68"/>
      <c r="KF47" s="68"/>
      <c r="KG47" s="68"/>
      <c r="KH47" s="68"/>
      <c r="KI47" s="68"/>
      <c r="KJ47" s="68"/>
      <c r="KK47" s="68"/>
      <c r="KL47" s="68"/>
      <c r="KM47" s="68"/>
      <c r="KN47" s="68"/>
      <c r="KO47" s="68"/>
      <c r="KP47" s="68"/>
      <c r="KQ47" s="68"/>
      <c r="KR47" s="68"/>
      <c r="KS47" s="68"/>
      <c r="KT47" s="68"/>
      <c r="KU47" s="68"/>
      <c r="KV47" s="68"/>
      <c r="KW47" s="68"/>
      <c r="KX47" s="68"/>
      <c r="KY47" s="68"/>
      <c r="KZ47" s="68"/>
      <c r="LA47" s="68"/>
      <c r="LB47" s="68"/>
      <c r="LC47" s="68"/>
      <c r="LD47" s="68"/>
      <c r="LE47" s="68"/>
      <c r="LF47" s="68"/>
      <c r="LG47" s="68"/>
      <c r="LH47" s="68"/>
      <c r="LI47" s="68"/>
      <c r="LJ47" s="68"/>
      <c r="LK47" s="68"/>
      <c r="LL47" s="68"/>
      <c r="LM47" s="68"/>
      <c r="LN47" s="68"/>
      <c r="LO47" s="68"/>
      <c r="LP47" s="68"/>
      <c r="LQ47" s="68"/>
      <c r="LR47" s="68"/>
      <c r="LS47" s="68"/>
      <c r="LT47" s="68"/>
      <c r="LU47" s="68"/>
      <c r="LV47" s="68"/>
      <c r="LW47" s="68"/>
      <c r="LX47" s="68"/>
      <c r="LY47" s="68"/>
      <c r="LZ47" s="68"/>
      <c r="MA47" s="68"/>
      <c r="MB47" s="68"/>
      <c r="MC47" s="68"/>
      <c r="MD47" s="68"/>
      <c r="ME47" s="68"/>
      <c r="MF47" s="68"/>
      <c r="MG47" s="68"/>
      <c r="MH47" s="68"/>
      <c r="MI47" s="68"/>
      <c r="MJ47" s="68"/>
      <c r="MK47" s="68"/>
      <c r="ML47" s="68"/>
      <c r="MM47" s="68"/>
      <c r="MN47" s="68"/>
      <c r="MO47" s="68"/>
      <c r="MP47" s="68"/>
      <c r="MQ47" s="68"/>
      <c r="MR47" s="68"/>
      <c r="MS47" s="68"/>
      <c r="MT47" s="68"/>
      <c r="MU47" s="68"/>
      <c r="MV47" s="68"/>
    </row>
    <row r="48" spans="1:360" s="23" customFormat="1" x14ac:dyDescent="0.2">
      <c r="A48" s="172" t="s">
        <v>29</v>
      </c>
      <c r="B48" s="178">
        <v>175</v>
      </c>
      <c r="C48" s="58">
        <v>6</v>
      </c>
      <c r="D48" s="180">
        <v>168</v>
      </c>
      <c r="E48" s="58">
        <v>5</v>
      </c>
      <c r="F48" s="179">
        <v>151</v>
      </c>
      <c r="G48" s="58">
        <v>3</v>
      </c>
      <c r="H48" s="179">
        <v>14</v>
      </c>
      <c r="I48" s="91">
        <v>3</v>
      </c>
      <c r="J48" s="11"/>
      <c r="K48" s="11"/>
      <c r="L48" s="12"/>
      <c r="M48" s="12"/>
      <c r="N48" s="12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53"/>
      <c r="HZ48" s="53"/>
      <c r="IA48" s="11"/>
      <c r="IB48" s="174"/>
      <c r="IC48" s="11"/>
      <c r="ID48" s="12"/>
      <c r="IE48" s="12"/>
      <c r="IF48" s="12"/>
      <c r="IG48" s="68"/>
      <c r="IH48" s="68"/>
      <c r="II48" s="69"/>
      <c r="IJ48" s="68"/>
      <c r="IK48" s="68"/>
      <c r="IL48" s="68"/>
      <c r="IM48" s="68"/>
      <c r="IN48" s="68"/>
      <c r="IO48" s="68"/>
      <c r="IP48" s="68"/>
      <c r="IQ48" s="68"/>
      <c r="IR48" s="68"/>
      <c r="IS48" s="68"/>
      <c r="IT48" s="68"/>
      <c r="IU48" s="68"/>
      <c r="IV48" s="68"/>
      <c r="IW48" s="68"/>
      <c r="IX48" s="68"/>
      <c r="IY48" s="68"/>
      <c r="IZ48" s="68"/>
      <c r="JA48" s="68"/>
      <c r="JB48" s="68"/>
      <c r="JC48" s="68"/>
      <c r="JD48" s="68"/>
      <c r="JE48" s="68"/>
      <c r="JF48" s="68"/>
      <c r="JG48" s="68"/>
      <c r="JH48" s="68"/>
      <c r="JI48" s="68"/>
      <c r="JJ48" s="68"/>
      <c r="JK48" s="68"/>
      <c r="JL48" s="68"/>
      <c r="JM48" s="68"/>
      <c r="JN48" s="68"/>
      <c r="JO48" s="68"/>
      <c r="JP48" s="68"/>
      <c r="JQ48" s="68"/>
      <c r="JR48" s="68"/>
      <c r="JS48" s="68"/>
      <c r="JT48" s="68"/>
      <c r="JU48" s="68"/>
      <c r="JV48" s="68"/>
      <c r="JW48" s="68"/>
      <c r="JX48" s="68"/>
      <c r="JY48" s="68"/>
      <c r="JZ48" s="68"/>
      <c r="KA48" s="68"/>
      <c r="KB48" s="68"/>
      <c r="KC48" s="68"/>
      <c r="KD48" s="68"/>
      <c r="KE48" s="68"/>
      <c r="KF48" s="68"/>
      <c r="KG48" s="68"/>
      <c r="KH48" s="68"/>
      <c r="KI48" s="68"/>
      <c r="KJ48" s="68"/>
      <c r="KK48" s="68"/>
      <c r="KL48" s="68"/>
      <c r="KM48" s="68"/>
      <c r="KN48" s="68"/>
      <c r="KO48" s="68"/>
      <c r="KP48" s="68"/>
      <c r="KQ48" s="68"/>
      <c r="KR48" s="68"/>
      <c r="KS48" s="68"/>
      <c r="KT48" s="68"/>
      <c r="KU48" s="68"/>
      <c r="KV48" s="68"/>
      <c r="KW48" s="68"/>
      <c r="KX48" s="68"/>
      <c r="KY48" s="68"/>
      <c r="KZ48" s="68"/>
      <c r="LA48" s="68"/>
      <c r="LB48" s="68"/>
      <c r="LC48" s="68"/>
      <c r="LD48" s="68"/>
      <c r="LE48" s="68"/>
      <c r="LF48" s="68"/>
      <c r="LG48" s="68"/>
      <c r="LH48" s="68"/>
      <c r="LI48" s="68"/>
      <c r="LJ48" s="68"/>
      <c r="LK48" s="68"/>
      <c r="LL48" s="68"/>
      <c r="LM48" s="68"/>
      <c r="LN48" s="68"/>
      <c r="LO48" s="68"/>
      <c r="LP48" s="68"/>
      <c r="LQ48" s="68"/>
      <c r="LR48" s="68"/>
      <c r="LS48" s="68"/>
      <c r="LT48" s="68"/>
      <c r="LU48" s="68"/>
      <c r="LV48" s="68"/>
      <c r="LW48" s="68"/>
      <c r="LX48" s="68"/>
      <c r="LY48" s="68"/>
      <c r="LZ48" s="68"/>
      <c r="MA48" s="68"/>
      <c r="MB48" s="68"/>
      <c r="MC48" s="68"/>
      <c r="MD48" s="68"/>
      <c r="ME48" s="68"/>
      <c r="MF48" s="68"/>
      <c r="MG48" s="68"/>
      <c r="MH48" s="68"/>
      <c r="MI48" s="68"/>
      <c r="MJ48" s="68"/>
      <c r="MK48" s="68"/>
      <c r="ML48" s="68"/>
      <c r="MM48" s="68"/>
      <c r="MN48" s="68"/>
      <c r="MO48" s="68"/>
      <c r="MP48" s="68"/>
      <c r="MQ48" s="68"/>
      <c r="MR48" s="68"/>
      <c r="MS48" s="68"/>
      <c r="MT48" s="68"/>
      <c r="MU48" s="68"/>
      <c r="MV48" s="68"/>
    </row>
    <row r="49" spans="1:360" s="23" customFormat="1" x14ac:dyDescent="0.2">
      <c r="A49" s="172" t="s">
        <v>30</v>
      </c>
      <c r="B49" s="178">
        <v>203</v>
      </c>
      <c r="C49" s="58">
        <v>16</v>
      </c>
      <c r="D49" s="180">
        <v>207</v>
      </c>
      <c r="E49" s="58">
        <v>13</v>
      </c>
      <c r="F49" s="179">
        <v>215</v>
      </c>
      <c r="G49" s="58">
        <v>16</v>
      </c>
      <c r="H49" s="179">
        <v>45</v>
      </c>
      <c r="I49" s="91">
        <v>15</v>
      </c>
      <c r="J49" s="11"/>
      <c r="K49" s="11"/>
      <c r="L49" s="12"/>
      <c r="M49" s="12"/>
      <c r="N49" s="12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53"/>
      <c r="HZ49" s="53"/>
      <c r="IA49" s="11"/>
      <c r="IB49" s="174"/>
      <c r="IC49" s="11"/>
      <c r="ID49" s="12"/>
      <c r="IE49" s="12"/>
      <c r="IF49" s="12"/>
      <c r="IG49" s="68"/>
      <c r="IH49" s="68"/>
      <c r="II49" s="69"/>
      <c r="IJ49" s="68"/>
      <c r="IK49" s="68"/>
      <c r="IL49" s="68"/>
      <c r="IM49" s="68"/>
      <c r="IN49" s="68"/>
      <c r="IO49" s="68"/>
      <c r="IP49" s="68"/>
      <c r="IQ49" s="68"/>
      <c r="IR49" s="68"/>
      <c r="IS49" s="68"/>
      <c r="IT49" s="68"/>
      <c r="IU49" s="68"/>
      <c r="IV49" s="68"/>
      <c r="IW49" s="68"/>
      <c r="IX49" s="68"/>
      <c r="IY49" s="68"/>
      <c r="IZ49" s="68"/>
      <c r="JA49" s="68"/>
      <c r="JB49" s="68"/>
      <c r="JC49" s="68"/>
      <c r="JD49" s="68"/>
      <c r="JE49" s="68"/>
      <c r="JF49" s="68"/>
      <c r="JG49" s="68"/>
      <c r="JH49" s="68"/>
      <c r="JI49" s="68"/>
      <c r="JJ49" s="68"/>
      <c r="JK49" s="68"/>
      <c r="JL49" s="68"/>
      <c r="JM49" s="68"/>
      <c r="JN49" s="68"/>
      <c r="JO49" s="68"/>
      <c r="JP49" s="68"/>
      <c r="JQ49" s="68"/>
      <c r="JR49" s="68"/>
      <c r="JS49" s="68"/>
      <c r="JT49" s="68"/>
      <c r="JU49" s="68"/>
      <c r="JV49" s="68"/>
      <c r="JW49" s="68"/>
      <c r="JX49" s="68"/>
      <c r="JY49" s="68"/>
      <c r="JZ49" s="68"/>
      <c r="KA49" s="68"/>
      <c r="KB49" s="68"/>
      <c r="KC49" s="68"/>
      <c r="KD49" s="68"/>
      <c r="KE49" s="68"/>
      <c r="KF49" s="68"/>
      <c r="KG49" s="68"/>
      <c r="KH49" s="68"/>
      <c r="KI49" s="68"/>
      <c r="KJ49" s="68"/>
      <c r="KK49" s="68"/>
      <c r="KL49" s="68"/>
      <c r="KM49" s="68"/>
      <c r="KN49" s="68"/>
      <c r="KO49" s="68"/>
      <c r="KP49" s="68"/>
      <c r="KQ49" s="68"/>
      <c r="KR49" s="68"/>
      <c r="KS49" s="68"/>
      <c r="KT49" s="68"/>
      <c r="KU49" s="68"/>
      <c r="KV49" s="68"/>
      <c r="KW49" s="68"/>
      <c r="KX49" s="68"/>
      <c r="KY49" s="68"/>
      <c r="KZ49" s="68"/>
      <c r="LA49" s="68"/>
      <c r="LB49" s="68"/>
      <c r="LC49" s="68"/>
      <c r="LD49" s="68"/>
      <c r="LE49" s="68"/>
      <c r="LF49" s="68"/>
      <c r="LG49" s="68"/>
      <c r="LH49" s="68"/>
      <c r="LI49" s="68"/>
      <c r="LJ49" s="68"/>
      <c r="LK49" s="68"/>
      <c r="LL49" s="68"/>
      <c r="LM49" s="68"/>
      <c r="LN49" s="68"/>
      <c r="LO49" s="68"/>
      <c r="LP49" s="68"/>
      <c r="LQ49" s="68"/>
      <c r="LR49" s="68"/>
      <c r="LS49" s="68"/>
      <c r="LT49" s="68"/>
      <c r="LU49" s="68"/>
      <c r="LV49" s="68"/>
      <c r="LW49" s="68"/>
      <c r="LX49" s="68"/>
      <c r="LY49" s="68"/>
      <c r="LZ49" s="68"/>
      <c r="MA49" s="68"/>
      <c r="MB49" s="68"/>
      <c r="MC49" s="68"/>
      <c r="MD49" s="68"/>
      <c r="ME49" s="68"/>
      <c r="MF49" s="68"/>
      <c r="MG49" s="68"/>
      <c r="MH49" s="68"/>
      <c r="MI49" s="68"/>
      <c r="MJ49" s="68"/>
      <c r="MK49" s="68"/>
      <c r="ML49" s="68"/>
      <c r="MM49" s="68"/>
      <c r="MN49" s="68"/>
      <c r="MO49" s="68"/>
      <c r="MP49" s="68"/>
      <c r="MQ49" s="68"/>
      <c r="MR49" s="68"/>
      <c r="MS49" s="68"/>
      <c r="MT49" s="68"/>
      <c r="MU49" s="68"/>
      <c r="MV49" s="68"/>
    </row>
    <row r="50" spans="1:360" s="23" customFormat="1" ht="11.25" thickBot="1" x14ac:dyDescent="0.25">
      <c r="A50" s="209" t="s">
        <v>31</v>
      </c>
      <c r="B50" s="210">
        <v>180</v>
      </c>
      <c r="C50" s="59">
        <v>9</v>
      </c>
      <c r="D50" s="211">
        <v>181</v>
      </c>
      <c r="E50" s="59">
        <v>8</v>
      </c>
      <c r="F50" s="212">
        <v>189</v>
      </c>
      <c r="G50" s="59">
        <v>10</v>
      </c>
      <c r="H50" s="212">
        <v>27</v>
      </c>
      <c r="I50" s="98">
        <v>9</v>
      </c>
      <c r="J50" s="11"/>
      <c r="K50" s="11"/>
      <c r="L50" s="12"/>
      <c r="M50" s="12"/>
      <c r="N50" s="12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53"/>
      <c r="HZ50" s="53"/>
      <c r="IA50" s="11"/>
      <c r="IB50" s="174"/>
      <c r="IC50" s="11"/>
      <c r="ID50" s="12"/>
      <c r="IE50" s="12"/>
      <c r="IF50" s="12"/>
      <c r="IG50" s="68"/>
      <c r="IH50" s="68"/>
      <c r="II50" s="69"/>
      <c r="IJ50" s="68"/>
      <c r="IK50" s="68"/>
      <c r="IL50" s="68"/>
      <c r="IM50" s="68"/>
      <c r="IN50" s="68"/>
      <c r="IO50" s="68"/>
      <c r="IP50" s="68"/>
      <c r="IQ50" s="68"/>
      <c r="IR50" s="68"/>
      <c r="IS50" s="68"/>
      <c r="IT50" s="68"/>
      <c r="IU50" s="68"/>
      <c r="IV50" s="68"/>
      <c r="IW50" s="68"/>
      <c r="IX50" s="68"/>
      <c r="IY50" s="68"/>
      <c r="IZ50" s="68"/>
      <c r="JA50" s="68"/>
      <c r="JB50" s="68"/>
      <c r="JC50" s="68"/>
      <c r="JD50" s="68"/>
      <c r="JE50" s="68"/>
      <c r="JF50" s="68"/>
      <c r="JG50" s="68"/>
      <c r="JH50" s="68"/>
      <c r="JI50" s="68"/>
      <c r="JJ50" s="68"/>
      <c r="JK50" s="68"/>
      <c r="JL50" s="68"/>
      <c r="JM50" s="68"/>
      <c r="JN50" s="68"/>
      <c r="JO50" s="68"/>
      <c r="JP50" s="68"/>
      <c r="JQ50" s="68"/>
      <c r="JR50" s="68"/>
      <c r="JS50" s="68"/>
      <c r="JT50" s="68"/>
      <c r="JU50" s="68"/>
      <c r="JV50" s="68"/>
      <c r="JW50" s="68"/>
      <c r="JX50" s="68"/>
      <c r="JY50" s="68"/>
      <c r="JZ50" s="68"/>
      <c r="KA50" s="68"/>
      <c r="KB50" s="68"/>
      <c r="KC50" s="68"/>
      <c r="KD50" s="68"/>
      <c r="KE50" s="68"/>
      <c r="KF50" s="68"/>
      <c r="KG50" s="68"/>
      <c r="KH50" s="68"/>
      <c r="KI50" s="68"/>
      <c r="KJ50" s="68"/>
      <c r="KK50" s="68"/>
      <c r="KL50" s="68"/>
      <c r="KM50" s="68"/>
      <c r="KN50" s="68"/>
      <c r="KO50" s="68"/>
      <c r="KP50" s="68"/>
      <c r="KQ50" s="68"/>
      <c r="KR50" s="68"/>
      <c r="KS50" s="68"/>
      <c r="KT50" s="68"/>
      <c r="KU50" s="68"/>
      <c r="KV50" s="68"/>
      <c r="KW50" s="68"/>
      <c r="KX50" s="68"/>
      <c r="KY50" s="68"/>
      <c r="KZ50" s="68"/>
      <c r="LA50" s="68"/>
      <c r="LB50" s="68"/>
      <c r="LC50" s="68"/>
      <c r="LD50" s="68"/>
      <c r="LE50" s="68"/>
      <c r="LF50" s="68"/>
      <c r="LG50" s="68"/>
      <c r="LH50" s="68"/>
      <c r="LI50" s="68"/>
      <c r="LJ50" s="68"/>
      <c r="LK50" s="68"/>
      <c r="LL50" s="68"/>
      <c r="LM50" s="68"/>
      <c r="LN50" s="68"/>
      <c r="LO50" s="68"/>
      <c r="LP50" s="68"/>
      <c r="LQ50" s="68"/>
      <c r="LR50" s="68"/>
      <c r="LS50" s="68"/>
      <c r="LT50" s="68"/>
      <c r="LU50" s="68"/>
      <c r="LV50" s="68"/>
      <c r="LW50" s="68"/>
      <c r="LX50" s="68"/>
      <c r="LY50" s="68"/>
      <c r="LZ50" s="68"/>
      <c r="MA50" s="68"/>
      <c r="MB50" s="68"/>
      <c r="MC50" s="68"/>
      <c r="MD50" s="68"/>
      <c r="ME50" s="68"/>
      <c r="MF50" s="68"/>
      <c r="MG50" s="68"/>
      <c r="MH50" s="68"/>
      <c r="MI50" s="68"/>
      <c r="MJ50" s="68"/>
      <c r="MK50" s="68"/>
      <c r="ML50" s="68"/>
      <c r="MM50" s="68"/>
      <c r="MN50" s="68"/>
      <c r="MO50" s="68"/>
      <c r="MP50" s="68"/>
      <c r="MQ50" s="68"/>
      <c r="MR50" s="68"/>
      <c r="MS50" s="68"/>
      <c r="MT50" s="68"/>
      <c r="MU50" s="68"/>
      <c r="MV50" s="68"/>
    </row>
    <row r="51" spans="1:360" s="226" customFormat="1" ht="11.25" thickBot="1" x14ac:dyDescent="0.25">
      <c r="A51" s="214" t="s">
        <v>32</v>
      </c>
      <c r="B51" s="215">
        <v>161</v>
      </c>
      <c r="C51" s="216">
        <v>2</v>
      </c>
      <c r="D51" s="217">
        <v>138</v>
      </c>
      <c r="E51" s="216">
        <v>1</v>
      </c>
      <c r="F51" s="218">
        <v>123</v>
      </c>
      <c r="G51" s="216">
        <v>1</v>
      </c>
      <c r="H51" s="218">
        <v>4</v>
      </c>
      <c r="I51" s="219">
        <v>1</v>
      </c>
      <c r="J51" s="220"/>
      <c r="K51" s="220"/>
      <c r="L51" s="221"/>
      <c r="M51" s="221"/>
      <c r="N51" s="221"/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2"/>
      <c r="BL51" s="222"/>
      <c r="BM51" s="222"/>
      <c r="BN51" s="222"/>
      <c r="BO51" s="222"/>
      <c r="BP51" s="222"/>
      <c r="BQ51" s="222"/>
      <c r="BR51" s="222"/>
      <c r="BS51" s="222"/>
      <c r="BT51" s="222"/>
      <c r="BU51" s="222"/>
      <c r="BV51" s="222"/>
      <c r="BW51" s="222"/>
      <c r="BX51" s="222"/>
      <c r="BY51" s="222"/>
      <c r="BZ51" s="222"/>
      <c r="CA51" s="222"/>
      <c r="CB51" s="222"/>
      <c r="CC51" s="222"/>
      <c r="CD51" s="222"/>
      <c r="CE51" s="222"/>
      <c r="CF51" s="222"/>
      <c r="CG51" s="222"/>
      <c r="CH51" s="222"/>
      <c r="CI51" s="222"/>
      <c r="CJ51" s="222"/>
      <c r="CK51" s="222"/>
      <c r="CL51" s="222"/>
      <c r="CM51" s="222"/>
      <c r="CN51" s="222"/>
      <c r="CO51" s="222"/>
      <c r="CP51" s="222"/>
      <c r="CQ51" s="222"/>
      <c r="CR51" s="222"/>
      <c r="CS51" s="222"/>
      <c r="CT51" s="222"/>
      <c r="CU51" s="222"/>
      <c r="CV51" s="222"/>
      <c r="CW51" s="222"/>
      <c r="CX51" s="222"/>
      <c r="CY51" s="222"/>
      <c r="CZ51" s="222"/>
      <c r="DA51" s="222"/>
      <c r="DB51" s="222"/>
      <c r="DC51" s="222"/>
      <c r="DD51" s="222"/>
      <c r="DE51" s="222"/>
      <c r="DF51" s="222"/>
      <c r="DG51" s="222"/>
      <c r="DH51" s="222"/>
      <c r="DI51" s="222"/>
      <c r="DJ51" s="222"/>
      <c r="DK51" s="222"/>
      <c r="DL51" s="222"/>
      <c r="DM51" s="222"/>
      <c r="DN51" s="222"/>
      <c r="DO51" s="222"/>
      <c r="DP51" s="222"/>
      <c r="DQ51" s="222"/>
      <c r="DR51" s="222"/>
      <c r="DS51" s="222"/>
      <c r="DT51" s="222"/>
      <c r="DU51" s="222"/>
      <c r="DV51" s="222"/>
      <c r="DW51" s="222"/>
      <c r="DX51" s="222"/>
      <c r="DY51" s="222"/>
      <c r="DZ51" s="222"/>
      <c r="EA51" s="222"/>
      <c r="EB51" s="222"/>
      <c r="EC51" s="222"/>
      <c r="ED51" s="222"/>
      <c r="EE51" s="222"/>
      <c r="EF51" s="222"/>
      <c r="EG51" s="222"/>
      <c r="EH51" s="222"/>
      <c r="EI51" s="222"/>
      <c r="EJ51" s="222"/>
      <c r="EK51" s="222"/>
      <c r="EL51" s="222"/>
      <c r="EM51" s="222"/>
      <c r="EN51" s="222"/>
      <c r="EO51" s="222"/>
      <c r="EP51" s="222"/>
      <c r="EQ51" s="222"/>
      <c r="ER51" s="222"/>
      <c r="ES51" s="222"/>
      <c r="ET51" s="222"/>
      <c r="EU51" s="222"/>
      <c r="EV51" s="222"/>
      <c r="EW51" s="222"/>
      <c r="EX51" s="222"/>
      <c r="EY51" s="222"/>
      <c r="EZ51" s="222"/>
      <c r="FA51" s="222"/>
      <c r="FB51" s="222"/>
      <c r="FC51" s="222"/>
      <c r="FD51" s="222"/>
      <c r="FE51" s="222"/>
      <c r="FF51" s="222"/>
      <c r="FG51" s="222"/>
      <c r="FH51" s="222"/>
      <c r="FI51" s="222"/>
      <c r="FJ51" s="222"/>
      <c r="FK51" s="222"/>
      <c r="FL51" s="222"/>
      <c r="FM51" s="222"/>
      <c r="FN51" s="222"/>
      <c r="FO51" s="222"/>
      <c r="FP51" s="222"/>
      <c r="FQ51" s="222"/>
      <c r="FR51" s="222"/>
      <c r="FS51" s="222"/>
      <c r="FT51" s="222"/>
      <c r="FU51" s="222"/>
      <c r="FV51" s="222"/>
      <c r="FW51" s="222"/>
      <c r="FX51" s="222"/>
      <c r="FY51" s="222"/>
      <c r="FZ51" s="222"/>
      <c r="GA51" s="222"/>
      <c r="GB51" s="222"/>
      <c r="GC51" s="222"/>
      <c r="GD51" s="222"/>
      <c r="GE51" s="222"/>
      <c r="GF51" s="222"/>
      <c r="GG51" s="222"/>
      <c r="GH51" s="222"/>
      <c r="GI51" s="222"/>
      <c r="GJ51" s="222"/>
      <c r="GK51" s="222"/>
      <c r="GL51" s="222"/>
      <c r="GM51" s="222"/>
      <c r="GN51" s="222"/>
      <c r="GO51" s="222"/>
      <c r="GP51" s="222"/>
      <c r="GQ51" s="222"/>
      <c r="GR51" s="223"/>
      <c r="GS51" s="223"/>
      <c r="GT51" s="223"/>
      <c r="GU51" s="223"/>
      <c r="GV51" s="223"/>
      <c r="GW51" s="223"/>
      <c r="GX51" s="223"/>
      <c r="GY51" s="223"/>
      <c r="GZ51" s="223"/>
      <c r="HA51" s="223"/>
      <c r="HB51" s="223"/>
      <c r="HC51" s="222"/>
      <c r="HD51" s="222"/>
      <c r="HE51" s="222"/>
      <c r="HF51" s="222"/>
      <c r="HG51" s="222"/>
      <c r="HH51" s="222"/>
      <c r="HI51" s="222"/>
      <c r="HJ51" s="222"/>
      <c r="HK51" s="222"/>
      <c r="HL51" s="222"/>
      <c r="HM51" s="222"/>
      <c r="HN51" s="222"/>
      <c r="HO51" s="222"/>
      <c r="HP51" s="222"/>
      <c r="HQ51" s="222"/>
      <c r="HR51" s="222"/>
      <c r="HS51" s="222"/>
      <c r="HT51" s="222"/>
      <c r="HU51" s="222"/>
      <c r="HV51" s="222"/>
      <c r="HW51" s="222"/>
      <c r="HX51" s="222"/>
      <c r="HY51" s="224"/>
      <c r="HZ51" s="224"/>
      <c r="IA51" s="220"/>
      <c r="IB51" s="225"/>
      <c r="IC51" s="220"/>
      <c r="ID51" s="221"/>
      <c r="IE51" s="221"/>
      <c r="IF51" s="221"/>
      <c r="II51" s="227"/>
    </row>
    <row r="52" spans="1:360" s="23" customFormat="1" ht="11.25" thickBot="1" x14ac:dyDescent="0.25">
      <c r="A52" s="228" t="s">
        <v>33</v>
      </c>
      <c r="B52" s="229">
        <v>201</v>
      </c>
      <c r="C52" s="230">
        <v>15</v>
      </c>
      <c r="D52" s="231">
        <v>213</v>
      </c>
      <c r="E52" s="230">
        <v>16</v>
      </c>
      <c r="F52" s="232">
        <v>213</v>
      </c>
      <c r="G52" s="230">
        <v>14</v>
      </c>
      <c r="H52" s="232">
        <v>45</v>
      </c>
      <c r="I52" s="233">
        <v>15</v>
      </c>
      <c r="J52" s="11"/>
      <c r="K52" s="11"/>
      <c r="L52" s="12"/>
      <c r="M52" s="12"/>
      <c r="N52" s="12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53"/>
      <c r="HZ52" s="53"/>
      <c r="IA52" s="11"/>
      <c r="IB52" s="174"/>
      <c r="IC52" s="11"/>
      <c r="ID52" s="12"/>
      <c r="IE52" s="12"/>
      <c r="IF52" s="12"/>
      <c r="IG52" s="68"/>
      <c r="IH52" s="68"/>
      <c r="II52" s="69"/>
      <c r="IJ52" s="68"/>
      <c r="IK52" s="68"/>
      <c r="IL52" s="68"/>
      <c r="IM52" s="68"/>
      <c r="IN52" s="68"/>
      <c r="IO52" s="68"/>
      <c r="IP52" s="68"/>
      <c r="IQ52" s="68"/>
      <c r="IR52" s="68"/>
      <c r="IS52" s="68"/>
      <c r="IT52" s="68"/>
      <c r="IU52" s="68"/>
      <c r="IV52" s="68"/>
      <c r="IW52" s="68"/>
      <c r="IX52" s="68"/>
      <c r="IY52" s="68"/>
      <c r="IZ52" s="68"/>
      <c r="JA52" s="68"/>
      <c r="JB52" s="68"/>
      <c r="JC52" s="68"/>
      <c r="JD52" s="68"/>
      <c r="JE52" s="68"/>
      <c r="JF52" s="68"/>
      <c r="JG52" s="68"/>
      <c r="JH52" s="68"/>
      <c r="JI52" s="68"/>
      <c r="JJ52" s="68"/>
      <c r="JK52" s="68"/>
      <c r="JL52" s="68"/>
      <c r="JM52" s="68"/>
      <c r="JN52" s="68"/>
      <c r="JO52" s="68"/>
      <c r="JP52" s="68"/>
      <c r="JQ52" s="68"/>
      <c r="JR52" s="68"/>
      <c r="JS52" s="68"/>
      <c r="JT52" s="68"/>
      <c r="JU52" s="68"/>
      <c r="JV52" s="68"/>
      <c r="JW52" s="68"/>
      <c r="JX52" s="68"/>
      <c r="JY52" s="68"/>
      <c r="JZ52" s="68"/>
      <c r="KA52" s="68"/>
      <c r="KB52" s="68"/>
      <c r="KC52" s="68"/>
      <c r="KD52" s="68"/>
      <c r="KE52" s="68"/>
      <c r="KF52" s="68"/>
      <c r="KG52" s="68"/>
      <c r="KH52" s="68"/>
      <c r="KI52" s="68"/>
      <c r="KJ52" s="68"/>
      <c r="KK52" s="68"/>
      <c r="KL52" s="68"/>
      <c r="KM52" s="68"/>
      <c r="KN52" s="68"/>
      <c r="KO52" s="68"/>
      <c r="KP52" s="68"/>
      <c r="KQ52" s="68"/>
      <c r="KR52" s="68"/>
      <c r="KS52" s="68"/>
      <c r="KT52" s="68"/>
      <c r="KU52" s="68"/>
      <c r="KV52" s="68"/>
      <c r="KW52" s="68"/>
      <c r="KX52" s="68"/>
      <c r="KY52" s="68"/>
      <c r="KZ52" s="68"/>
      <c r="LA52" s="68"/>
      <c r="LB52" s="68"/>
      <c r="LC52" s="68"/>
      <c r="LD52" s="68"/>
      <c r="LE52" s="68"/>
      <c r="LF52" s="68"/>
      <c r="LG52" s="68"/>
      <c r="LH52" s="68"/>
      <c r="LI52" s="68"/>
      <c r="LJ52" s="68"/>
      <c r="LK52" s="68"/>
      <c r="LL52" s="68"/>
      <c r="LM52" s="68"/>
      <c r="LN52" s="68"/>
      <c r="LO52" s="68"/>
      <c r="LP52" s="68"/>
      <c r="LQ52" s="68"/>
      <c r="LR52" s="68"/>
      <c r="LS52" s="68"/>
      <c r="LT52" s="68"/>
      <c r="LU52" s="68"/>
      <c r="LV52" s="68"/>
      <c r="LW52" s="68"/>
      <c r="LX52" s="68"/>
      <c r="LY52" s="68"/>
      <c r="LZ52" s="68"/>
      <c r="MA52" s="68"/>
      <c r="MB52" s="68"/>
      <c r="MC52" s="68"/>
      <c r="MD52" s="68"/>
      <c r="ME52" s="68"/>
      <c r="MF52" s="68"/>
      <c r="MG52" s="68"/>
      <c r="MH52" s="68"/>
      <c r="MI52" s="68"/>
      <c r="MJ52" s="68"/>
      <c r="MK52" s="68"/>
      <c r="ML52" s="68"/>
      <c r="MM52" s="68"/>
      <c r="MN52" s="68"/>
      <c r="MO52" s="68"/>
      <c r="MP52" s="68"/>
      <c r="MQ52" s="68"/>
      <c r="MR52" s="68"/>
      <c r="MS52" s="68"/>
      <c r="MT52" s="68"/>
      <c r="MU52" s="68"/>
      <c r="MV52" s="68"/>
    </row>
    <row r="53" spans="1:360" s="226" customFormat="1" ht="11.25" thickBot="1" x14ac:dyDescent="0.25">
      <c r="A53" s="214" t="s">
        <v>34</v>
      </c>
      <c r="B53" s="215">
        <v>175</v>
      </c>
      <c r="C53" s="216">
        <v>6</v>
      </c>
      <c r="D53" s="217">
        <v>155</v>
      </c>
      <c r="E53" s="216">
        <v>4</v>
      </c>
      <c r="F53" s="218">
        <v>151</v>
      </c>
      <c r="G53" s="216">
        <v>3</v>
      </c>
      <c r="H53" s="218">
        <v>13</v>
      </c>
      <c r="I53" s="219">
        <v>2</v>
      </c>
      <c r="J53" s="220"/>
      <c r="K53" s="220"/>
      <c r="L53" s="221"/>
      <c r="M53" s="221"/>
      <c r="N53" s="221"/>
      <c r="O53" s="222"/>
      <c r="P53" s="222"/>
      <c r="Q53" s="222"/>
      <c r="R53" s="222"/>
      <c r="S53" s="222"/>
      <c r="T53" s="222"/>
      <c r="U53" s="222"/>
      <c r="V53" s="222"/>
      <c r="W53" s="222"/>
      <c r="X53" s="222"/>
      <c r="Y53" s="222"/>
      <c r="Z53" s="222"/>
      <c r="AA53" s="222"/>
      <c r="AB53" s="222"/>
      <c r="AC53" s="222"/>
      <c r="AD53" s="222"/>
      <c r="AE53" s="222"/>
      <c r="AF53" s="222"/>
      <c r="AG53" s="222"/>
      <c r="AH53" s="222"/>
      <c r="AI53" s="222"/>
      <c r="AJ53" s="222"/>
      <c r="AK53" s="222"/>
      <c r="AL53" s="222"/>
      <c r="AM53" s="222"/>
      <c r="AN53" s="222"/>
      <c r="AO53" s="222"/>
      <c r="AP53" s="222"/>
      <c r="AQ53" s="222"/>
      <c r="AR53" s="222"/>
      <c r="AS53" s="222"/>
      <c r="AT53" s="222"/>
      <c r="AU53" s="222"/>
      <c r="AV53" s="222"/>
      <c r="AW53" s="222"/>
      <c r="AX53" s="222"/>
      <c r="AY53" s="222"/>
      <c r="AZ53" s="222"/>
      <c r="BA53" s="222"/>
      <c r="BB53" s="222"/>
      <c r="BC53" s="222"/>
      <c r="BD53" s="222"/>
      <c r="BE53" s="222"/>
      <c r="BF53" s="222"/>
      <c r="BG53" s="222"/>
      <c r="BH53" s="222"/>
      <c r="BI53" s="222"/>
      <c r="BJ53" s="222"/>
      <c r="BK53" s="222"/>
      <c r="BL53" s="222"/>
      <c r="BM53" s="222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  <c r="BZ53" s="222"/>
      <c r="CA53" s="222"/>
      <c r="CB53" s="222"/>
      <c r="CC53" s="222"/>
      <c r="CD53" s="222"/>
      <c r="CE53" s="222"/>
      <c r="CF53" s="222"/>
      <c r="CG53" s="222"/>
      <c r="CH53" s="222"/>
      <c r="CI53" s="222"/>
      <c r="CJ53" s="222"/>
      <c r="CK53" s="222"/>
      <c r="CL53" s="222"/>
      <c r="CM53" s="222"/>
      <c r="CN53" s="222"/>
      <c r="CO53" s="222"/>
      <c r="CP53" s="222"/>
      <c r="CQ53" s="222"/>
      <c r="CR53" s="222"/>
      <c r="CS53" s="222"/>
      <c r="CT53" s="222"/>
      <c r="CU53" s="222"/>
      <c r="CV53" s="222"/>
      <c r="CW53" s="222"/>
      <c r="CX53" s="222"/>
      <c r="CY53" s="222"/>
      <c r="CZ53" s="222"/>
      <c r="DA53" s="222"/>
      <c r="DB53" s="222"/>
      <c r="DC53" s="222"/>
      <c r="DD53" s="222"/>
      <c r="DE53" s="222"/>
      <c r="DF53" s="222"/>
      <c r="DG53" s="222"/>
      <c r="DH53" s="222"/>
      <c r="DI53" s="222"/>
      <c r="DJ53" s="222"/>
      <c r="DK53" s="222"/>
      <c r="DL53" s="222"/>
      <c r="DM53" s="222"/>
      <c r="DN53" s="222"/>
      <c r="DO53" s="222"/>
      <c r="DP53" s="222"/>
      <c r="DQ53" s="222"/>
      <c r="DR53" s="222"/>
      <c r="DS53" s="222"/>
      <c r="DT53" s="222"/>
      <c r="DU53" s="222"/>
      <c r="DV53" s="222"/>
      <c r="DW53" s="222"/>
      <c r="DX53" s="222"/>
      <c r="DY53" s="222"/>
      <c r="DZ53" s="222"/>
      <c r="EA53" s="222"/>
      <c r="EB53" s="222"/>
      <c r="EC53" s="222"/>
      <c r="ED53" s="222"/>
      <c r="EE53" s="222"/>
      <c r="EF53" s="222"/>
      <c r="EG53" s="222"/>
      <c r="EH53" s="222"/>
      <c r="EI53" s="222"/>
      <c r="EJ53" s="222"/>
      <c r="EK53" s="222"/>
      <c r="EL53" s="222"/>
      <c r="EM53" s="222"/>
      <c r="EN53" s="222"/>
      <c r="EO53" s="222"/>
      <c r="EP53" s="222"/>
      <c r="EQ53" s="222"/>
      <c r="ER53" s="222"/>
      <c r="ES53" s="222"/>
      <c r="ET53" s="222"/>
      <c r="EU53" s="222"/>
      <c r="EV53" s="222"/>
      <c r="EW53" s="222"/>
      <c r="EX53" s="222"/>
      <c r="EY53" s="222"/>
      <c r="EZ53" s="222"/>
      <c r="FA53" s="222"/>
      <c r="FB53" s="222"/>
      <c r="FC53" s="222"/>
      <c r="FD53" s="222"/>
      <c r="FE53" s="222"/>
      <c r="FF53" s="222"/>
      <c r="FG53" s="222"/>
      <c r="FH53" s="222"/>
      <c r="FI53" s="222"/>
      <c r="FJ53" s="222"/>
      <c r="FK53" s="222"/>
      <c r="FL53" s="222"/>
      <c r="FM53" s="222"/>
      <c r="FN53" s="222"/>
      <c r="FO53" s="222"/>
      <c r="FP53" s="222"/>
      <c r="FQ53" s="222"/>
      <c r="FR53" s="222"/>
      <c r="FS53" s="222"/>
      <c r="FT53" s="222"/>
      <c r="FU53" s="222"/>
      <c r="FV53" s="222"/>
      <c r="FW53" s="222"/>
      <c r="FX53" s="222"/>
      <c r="FY53" s="222"/>
      <c r="FZ53" s="222"/>
      <c r="GA53" s="222"/>
      <c r="GB53" s="222"/>
      <c r="GC53" s="222"/>
      <c r="GD53" s="222"/>
      <c r="GE53" s="222"/>
      <c r="GF53" s="222"/>
      <c r="GG53" s="222"/>
      <c r="GH53" s="222"/>
      <c r="GI53" s="222"/>
      <c r="GJ53" s="222"/>
      <c r="GK53" s="222"/>
      <c r="GL53" s="222"/>
      <c r="GM53" s="222"/>
      <c r="GN53" s="222"/>
      <c r="GO53" s="222"/>
      <c r="GP53" s="222"/>
      <c r="GQ53" s="222"/>
      <c r="GR53" s="223"/>
      <c r="GS53" s="223"/>
      <c r="GT53" s="223"/>
      <c r="GU53" s="223"/>
      <c r="GV53" s="223"/>
      <c r="GW53" s="223"/>
      <c r="GX53" s="223"/>
      <c r="GY53" s="223"/>
      <c r="GZ53" s="223"/>
      <c r="HA53" s="223"/>
      <c r="HB53" s="223"/>
      <c r="HC53" s="222"/>
      <c r="HD53" s="222"/>
      <c r="HE53" s="222"/>
      <c r="HF53" s="222"/>
      <c r="HG53" s="222"/>
      <c r="HH53" s="222"/>
      <c r="HI53" s="222"/>
      <c r="HJ53" s="222"/>
      <c r="HK53" s="222"/>
      <c r="HL53" s="222"/>
      <c r="HM53" s="222"/>
      <c r="HN53" s="222"/>
      <c r="HO53" s="222"/>
      <c r="HP53" s="222"/>
      <c r="HQ53" s="222"/>
      <c r="HR53" s="222"/>
      <c r="HS53" s="222"/>
      <c r="HT53" s="222"/>
      <c r="HU53" s="222"/>
      <c r="HV53" s="222"/>
      <c r="HW53" s="222"/>
      <c r="HX53" s="222"/>
      <c r="HY53" s="224"/>
      <c r="HZ53" s="224"/>
      <c r="IA53" s="220"/>
      <c r="IB53" s="225"/>
      <c r="IC53" s="220"/>
      <c r="ID53" s="221"/>
      <c r="IE53" s="221"/>
      <c r="IF53" s="221"/>
      <c r="II53" s="227"/>
    </row>
    <row r="54" spans="1:360" s="23" customFormat="1" x14ac:dyDescent="0.2">
      <c r="A54" s="213" t="s">
        <v>35</v>
      </c>
      <c r="B54" s="175">
        <v>198</v>
      </c>
      <c r="C54" s="57">
        <v>14</v>
      </c>
      <c r="D54" s="177">
        <v>244</v>
      </c>
      <c r="E54" s="57">
        <v>19</v>
      </c>
      <c r="F54" s="176">
        <v>256</v>
      </c>
      <c r="G54" s="57">
        <v>19</v>
      </c>
      <c r="H54" s="176">
        <v>52</v>
      </c>
      <c r="I54" s="83">
        <v>18</v>
      </c>
      <c r="J54" s="11"/>
      <c r="K54" s="11"/>
      <c r="L54" s="12"/>
      <c r="M54" s="12"/>
      <c r="N54" s="12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53"/>
      <c r="HZ54" s="53"/>
      <c r="IA54" s="11"/>
      <c r="IB54" s="174"/>
      <c r="IC54" s="11"/>
      <c r="ID54" s="12"/>
      <c r="IE54" s="12"/>
      <c r="IF54" s="12"/>
      <c r="IG54" s="68"/>
      <c r="IH54" s="68"/>
      <c r="II54" s="69"/>
      <c r="IJ54" s="68"/>
      <c r="IK54" s="68"/>
      <c r="IL54" s="68"/>
      <c r="IM54" s="68"/>
      <c r="IN54" s="68"/>
      <c r="IO54" s="68"/>
      <c r="IP54" s="68"/>
      <c r="IQ54" s="68"/>
      <c r="IR54" s="68"/>
      <c r="IS54" s="68"/>
      <c r="IT54" s="68"/>
      <c r="IU54" s="68"/>
      <c r="IV54" s="68"/>
      <c r="IW54" s="68"/>
      <c r="IX54" s="68"/>
      <c r="IY54" s="68"/>
      <c r="IZ54" s="68"/>
      <c r="JA54" s="68"/>
      <c r="JB54" s="68"/>
      <c r="JC54" s="68"/>
      <c r="JD54" s="68"/>
      <c r="JE54" s="68"/>
      <c r="JF54" s="68"/>
      <c r="JG54" s="68"/>
      <c r="JH54" s="68"/>
      <c r="JI54" s="68"/>
      <c r="JJ54" s="68"/>
      <c r="JK54" s="68"/>
      <c r="JL54" s="68"/>
      <c r="JM54" s="68"/>
      <c r="JN54" s="68"/>
      <c r="JO54" s="68"/>
      <c r="JP54" s="68"/>
      <c r="JQ54" s="68"/>
      <c r="JR54" s="68"/>
      <c r="JS54" s="68"/>
      <c r="JT54" s="68"/>
      <c r="JU54" s="68"/>
      <c r="JV54" s="68"/>
      <c r="JW54" s="68"/>
      <c r="JX54" s="68"/>
      <c r="JY54" s="68"/>
      <c r="JZ54" s="68"/>
      <c r="KA54" s="68"/>
      <c r="KB54" s="68"/>
      <c r="KC54" s="68"/>
      <c r="KD54" s="68"/>
      <c r="KE54" s="68"/>
      <c r="KF54" s="68"/>
      <c r="KG54" s="68"/>
      <c r="KH54" s="68"/>
      <c r="KI54" s="68"/>
      <c r="KJ54" s="68"/>
      <c r="KK54" s="68"/>
      <c r="KL54" s="68"/>
      <c r="KM54" s="68"/>
      <c r="KN54" s="68"/>
      <c r="KO54" s="68"/>
      <c r="KP54" s="68"/>
      <c r="KQ54" s="68"/>
      <c r="KR54" s="68"/>
      <c r="KS54" s="68"/>
      <c r="KT54" s="68"/>
      <c r="KU54" s="68"/>
      <c r="KV54" s="68"/>
      <c r="KW54" s="68"/>
      <c r="KX54" s="68"/>
      <c r="KY54" s="68"/>
      <c r="KZ54" s="68"/>
      <c r="LA54" s="68"/>
      <c r="LB54" s="68"/>
      <c r="LC54" s="68"/>
      <c r="LD54" s="68"/>
      <c r="LE54" s="68"/>
      <c r="LF54" s="68"/>
      <c r="LG54" s="68"/>
      <c r="LH54" s="68"/>
      <c r="LI54" s="68"/>
      <c r="LJ54" s="68"/>
      <c r="LK54" s="68"/>
      <c r="LL54" s="68"/>
      <c r="LM54" s="68"/>
      <c r="LN54" s="68"/>
      <c r="LO54" s="68"/>
      <c r="LP54" s="68"/>
      <c r="LQ54" s="68"/>
      <c r="LR54" s="68"/>
      <c r="LS54" s="68"/>
      <c r="LT54" s="68"/>
      <c r="LU54" s="68"/>
      <c r="LV54" s="68"/>
      <c r="LW54" s="68"/>
      <c r="LX54" s="68"/>
      <c r="LY54" s="68"/>
      <c r="LZ54" s="68"/>
      <c r="MA54" s="68"/>
      <c r="MB54" s="68"/>
      <c r="MC54" s="68"/>
      <c r="MD54" s="68"/>
      <c r="ME54" s="68"/>
      <c r="MF54" s="68"/>
      <c r="MG54" s="68"/>
      <c r="MH54" s="68"/>
      <c r="MI54" s="68"/>
      <c r="MJ54" s="68"/>
      <c r="MK54" s="68"/>
      <c r="ML54" s="68"/>
      <c r="MM54" s="68"/>
      <c r="MN54" s="68"/>
      <c r="MO54" s="68"/>
      <c r="MP54" s="68"/>
      <c r="MQ54" s="68"/>
      <c r="MR54" s="68"/>
      <c r="MS54" s="68"/>
      <c r="MT54" s="68"/>
      <c r="MU54" s="68"/>
      <c r="MV54" s="68"/>
    </row>
    <row r="55" spans="1:360" s="23" customFormat="1" x14ac:dyDescent="0.2">
      <c r="A55" s="172" t="s">
        <v>36</v>
      </c>
      <c r="B55" s="178">
        <v>193</v>
      </c>
      <c r="C55" s="58">
        <v>12</v>
      </c>
      <c r="D55" s="180">
        <v>201</v>
      </c>
      <c r="E55" s="58">
        <v>11</v>
      </c>
      <c r="F55" s="179">
        <v>204</v>
      </c>
      <c r="G55" s="58">
        <v>11</v>
      </c>
      <c r="H55" s="179">
        <v>34</v>
      </c>
      <c r="I55" s="91">
        <v>13</v>
      </c>
      <c r="J55" s="11"/>
      <c r="K55" s="11"/>
      <c r="L55" s="12"/>
      <c r="M55" s="12"/>
      <c r="N55" s="12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53"/>
      <c r="HZ55" s="53"/>
      <c r="IA55" s="11"/>
      <c r="IB55" s="174"/>
      <c r="IC55" s="11"/>
      <c r="ID55" s="12"/>
      <c r="IE55" s="12"/>
      <c r="IF55" s="12"/>
      <c r="IG55" s="68"/>
      <c r="IH55" s="68"/>
      <c r="II55" s="69"/>
      <c r="IJ55" s="68"/>
      <c r="IK55" s="68"/>
      <c r="IL55" s="68"/>
      <c r="IM55" s="68"/>
      <c r="IN55" s="68"/>
      <c r="IO55" s="68"/>
      <c r="IP55" s="68"/>
      <c r="IQ55" s="68"/>
      <c r="IR55" s="68"/>
      <c r="IS55" s="68"/>
      <c r="IT55" s="68"/>
      <c r="IU55" s="68"/>
      <c r="IV55" s="68"/>
      <c r="IW55" s="68"/>
      <c r="IX55" s="68"/>
      <c r="IY55" s="68"/>
      <c r="IZ55" s="68"/>
      <c r="JA55" s="68"/>
      <c r="JB55" s="68"/>
      <c r="JC55" s="68"/>
      <c r="JD55" s="68"/>
      <c r="JE55" s="68"/>
      <c r="JF55" s="68"/>
      <c r="JG55" s="68"/>
      <c r="JH55" s="68"/>
      <c r="JI55" s="68"/>
      <c r="JJ55" s="68"/>
      <c r="JK55" s="68"/>
      <c r="JL55" s="68"/>
      <c r="JM55" s="68"/>
      <c r="JN55" s="68"/>
      <c r="JO55" s="68"/>
      <c r="JP55" s="68"/>
      <c r="JQ55" s="68"/>
      <c r="JR55" s="68"/>
      <c r="JS55" s="68"/>
      <c r="JT55" s="68"/>
      <c r="JU55" s="68"/>
      <c r="JV55" s="68"/>
      <c r="JW55" s="68"/>
      <c r="JX55" s="68"/>
      <c r="JY55" s="68"/>
      <c r="JZ55" s="68"/>
      <c r="KA55" s="68"/>
      <c r="KB55" s="68"/>
      <c r="KC55" s="68"/>
      <c r="KD55" s="68"/>
      <c r="KE55" s="68"/>
      <c r="KF55" s="68"/>
      <c r="KG55" s="68"/>
      <c r="KH55" s="68"/>
      <c r="KI55" s="68"/>
      <c r="KJ55" s="68"/>
      <c r="KK55" s="68"/>
      <c r="KL55" s="68"/>
      <c r="KM55" s="68"/>
      <c r="KN55" s="68"/>
      <c r="KO55" s="68"/>
      <c r="KP55" s="68"/>
      <c r="KQ55" s="68"/>
      <c r="KR55" s="68"/>
      <c r="KS55" s="68"/>
      <c r="KT55" s="68"/>
      <c r="KU55" s="68"/>
      <c r="KV55" s="68"/>
      <c r="KW55" s="68"/>
      <c r="KX55" s="68"/>
      <c r="KY55" s="68"/>
      <c r="KZ55" s="68"/>
      <c r="LA55" s="68"/>
      <c r="LB55" s="68"/>
      <c r="LC55" s="68"/>
      <c r="LD55" s="68"/>
      <c r="LE55" s="68"/>
      <c r="LF55" s="68"/>
      <c r="LG55" s="68"/>
      <c r="LH55" s="68"/>
      <c r="LI55" s="68"/>
      <c r="LJ55" s="68"/>
      <c r="LK55" s="68"/>
      <c r="LL55" s="68"/>
      <c r="LM55" s="68"/>
      <c r="LN55" s="68"/>
      <c r="LO55" s="68"/>
      <c r="LP55" s="68"/>
      <c r="LQ55" s="68"/>
      <c r="LR55" s="68"/>
      <c r="LS55" s="68"/>
      <c r="LT55" s="68"/>
      <c r="LU55" s="68"/>
      <c r="LV55" s="68"/>
      <c r="LW55" s="68"/>
      <c r="LX55" s="68"/>
      <c r="LY55" s="68"/>
      <c r="LZ55" s="68"/>
      <c r="MA55" s="68"/>
      <c r="MB55" s="68"/>
      <c r="MC55" s="68"/>
      <c r="MD55" s="68"/>
      <c r="ME55" s="68"/>
      <c r="MF55" s="68"/>
      <c r="MG55" s="68"/>
      <c r="MH55" s="68"/>
      <c r="MI55" s="68"/>
      <c r="MJ55" s="68"/>
      <c r="MK55" s="68"/>
      <c r="ML55" s="68"/>
      <c r="MM55" s="68"/>
      <c r="MN55" s="68"/>
      <c r="MO55" s="68"/>
      <c r="MP55" s="68"/>
      <c r="MQ55" s="68"/>
      <c r="MR55" s="68"/>
      <c r="MS55" s="68"/>
      <c r="MT55" s="68"/>
      <c r="MU55" s="68"/>
      <c r="MV55" s="68"/>
    </row>
    <row r="56" spans="1:360" s="23" customFormat="1" x14ac:dyDescent="0.2">
      <c r="A56" s="172" t="s">
        <v>37</v>
      </c>
      <c r="B56" s="178">
        <v>179</v>
      </c>
      <c r="C56" s="58">
        <v>8</v>
      </c>
      <c r="D56" s="180">
        <v>149</v>
      </c>
      <c r="E56" s="58">
        <v>3</v>
      </c>
      <c r="F56" s="179">
        <v>153</v>
      </c>
      <c r="G56" s="58">
        <v>5</v>
      </c>
      <c r="H56" s="179">
        <v>16</v>
      </c>
      <c r="I56" s="91">
        <v>4</v>
      </c>
      <c r="J56" s="11"/>
      <c r="K56" s="11"/>
      <c r="L56" s="12"/>
      <c r="M56" s="12"/>
      <c r="N56" s="12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53"/>
      <c r="HZ56" s="53"/>
      <c r="IA56" s="11"/>
      <c r="IB56" s="174"/>
      <c r="IC56" s="11"/>
      <c r="ID56" s="12"/>
      <c r="IE56" s="12"/>
      <c r="IF56" s="12"/>
      <c r="IG56" s="68"/>
      <c r="IH56" s="68"/>
      <c r="II56" s="69"/>
      <c r="IJ56" s="68"/>
      <c r="IK56" s="68"/>
      <c r="IL56" s="68"/>
      <c r="IM56" s="68"/>
      <c r="IN56" s="68"/>
      <c r="IO56" s="68"/>
      <c r="IP56" s="68"/>
      <c r="IQ56" s="68"/>
      <c r="IR56" s="68"/>
      <c r="IS56" s="68"/>
      <c r="IT56" s="68"/>
      <c r="IU56" s="68"/>
      <c r="IV56" s="68"/>
      <c r="IW56" s="68"/>
      <c r="IX56" s="68"/>
      <c r="IY56" s="68"/>
      <c r="IZ56" s="68"/>
      <c r="JA56" s="68"/>
      <c r="JB56" s="68"/>
      <c r="JC56" s="68"/>
      <c r="JD56" s="68"/>
      <c r="JE56" s="68"/>
      <c r="JF56" s="68"/>
      <c r="JG56" s="68"/>
      <c r="JH56" s="68"/>
      <c r="JI56" s="68"/>
      <c r="JJ56" s="68"/>
      <c r="JK56" s="68"/>
      <c r="JL56" s="68"/>
      <c r="JM56" s="68"/>
      <c r="JN56" s="68"/>
      <c r="JO56" s="68"/>
      <c r="JP56" s="68"/>
      <c r="JQ56" s="68"/>
      <c r="JR56" s="68"/>
      <c r="JS56" s="68"/>
      <c r="JT56" s="68"/>
      <c r="JU56" s="68"/>
      <c r="JV56" s="68"/>
      <c r="JW56" s="68"/>
      <c r="JX56" s="68"/>
      <c r="JY56" s="68"/>
      <c r="JZ56" s="68"/>
      <c r="KA56" s="68"/>
      <c r="KB56" s="68"/>
      <c r="KC56" s="68"/>
      <c r="KD56" s="68"/>
      <c r="KE56" s="68"/>
      <c r="KF56" s="68"/>
      <c r="KG56" s="68"/>
      <c r="KH56" s="68"/>
      <c r="KI56" s="68"/>
      <c r="KJ56" s="68"/>
      <c r="KK56" s="68"/>
      <c r="KL56" s="68"/>
      <c r="KM56" s="68"/>
      <c r="KN56" s="68"/>
      <c r="KO56" s="68"/>
      <c r="KP56" s="68"/>
      <c r="KQ56" s="68"/>
      <c r="KR56" s="68"/>
      <c r="KS56" s="68"/>
      <c r="KT56" s="68"/>
      <c r="KU56" s="68"/>
      <c r="KV56" s="68"/>
      <c r="KW56" s="68"/>
      <c r="KX56" s="68"/>
      <c r="KY56" s="68"/>
      <c r="KZ56" s="68"/>
      <c r="LA56" s="68"/>
      <c r="LB56" s="68"/>
      <c r="LC56" s="68"/>
      <c r="LD56" s="68"/>
      <c r="LE56" s="68"/>
      <c r="LF56" s="68"/>
      <c r="LG56" s="68"/>
      <c r="LH56" s="68"/>
      <c r="LI56" s="68"/>
      <c r="LJ56" s="68"/>
      <c r="LK56" s="68"/>
      <c r="LL56" s="68"/>
      <c r="LM56" s="68"/>
      <c r="LN56" s="68"/>
      <c r="LO56" s="68"/>
      <c r="LP56" s="68"/>
      <c r="LQ56" s="68"/>
      <c r="LR56" s="68"/>
      <c r="LS56" s="68"/>
      <c r="LT56" s="68"/>
      <c r="LU56" s="68"/>
      <c r="LV56" s="68"/>
      <c r="LW56" s="68"/>
      <c r="LX56" s="68"/>
      <c r="LY56" s="68"/>
      <c r="LZ56" s="68"/>
      <c r="MA56" s="68"/>
      <c r="MB56" s="68"/>
      <c r="MC56" s="68"/>
      <c r="MD56" s="68"/>
      <c r="ME56" s="68"/>
      <c r="MF56" s="68"/>
      <c r="MG56" s="68"/>
      <c r="MH56" s="68"/>
      <c r="MI56" s="68"/>
      <c r="MJ56" s="68"/>
      <c r="MK56" s="68"/>
      <c r="ML56" s="68"/>
      <c r="MM56" s="68"/>
      <c r="MN56" s="68"/>
      <c r="MO56" s="68"/>
      <c r="MP56" s="68"/>
      <c r="MQ56" s="68"/>
      <c r="MR56" s="68"/>
      <c r="MS56" s="68"/>
      <c r="MT56" s="68"/>
      <c r="MU56" s="68"/>
      <c r="MV56" s="68"/>
    </row>
    <row r="57" spans="1:360" s="23" customFormat="1" ht="11.25" thickBot="1" x14ac:dyDescent="0.25">
      <c r="A57" s="173" t="s">
        <v>38</v>
      </c>
      <c r="B57" s="181">
        <v>241</v>
      </c>
      <c r="C57" s="15">
        <v>19</v>
      </c>
      <c r="D57" s="183">
        <v>146</v>
      </c>
      <c r="E57" s="15">
        <v>2</v>
      </c>
      <c r="F57" s="182">
        <v>144</v>
      </c>
      <c r="G57" s="15">
        <v>2</v>
      </c>
      <c r="H57" s="182">
        <v>23</v>
      </c>
      <c r="I57" s="51">
        <v>6</v>
      </c>
      <c r="J57" s="11"/>
      <c r="K57" s="11"/>
      <c r="L57" s="12"/>
      <c r="M57" s="12"/>
      <c r="N57" s="12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53"/>
      <c r="HZ57" s="53"/>
      <c r="IA57" s="11"/>
      <c r="IB57" s="174"/>
      <c r="IC57" s="11"/>
      <c r="ID57" s="12"/>
      <c r="IE57" s="12"/>
      <c r="IF57" s="12"/>
      <c r="IG57" s="68"/>
      <c r="IH57" s="68"/>
      <c r="II57" s="69"/>
      <c r="IJ57" s="68"/>
      <c r="IK57" s="68"/>
      <c r="IL57" s="68"/>
      <c r="IM57" s="68"/>
      <c r="IN57" s="68"/>
      <c r="IO57" s="68"/>
      <c r="IP57" s="68"/>
      <c r="IQ57" s="68"/>
      <c r="IR57" s="68"/>
      <c r="IS57" s="68"/>
      <c r="IT57" s="68"/>
      <c r="IU57" s="68"/>
      <c r="IV57" s="68"/>
      <c r="IW57" s="68"/>
      <c r="IX57" s="68"/>
      <c r="IY57" s="68"/>
      <c r="IZ57" s="68"/>
      <c r="JA57" s="68"/>
      <c r="JB57" s="68"/>
      <c r="JC57" s="68"/>
      <c r="JD57" s="68"/>
      <c r="JE57" s="68"/>
      <c r="JF57" s="68"/>
      <c r="JG57" s="68"/>
      <c r="JH57" s="68"/>
      <c r="JI57" s="68"/>
      <c r="JJ57" s="68"/>
      <c r="JK57" s="68"/>
      <c r="JL57" s="68"/>
      <c r="JM57" s="68"/>
      <c r="JN57" s="68"/>
      <c r="JO57" s="68"/>
      <c r="JP57" s="68"/>
      <c r="JQ57" s="68"/>
      <c r="JR57" s="68"/>
      <c r="JS57" s="68"/>
      <c r="JT57" s="68"/>
      <c r="JU57" s="68"/>
      <c r="JV57" s="68"/>
      <c r="JW57" s="68"/>
      <c r="JX57" s="68"/>
      <c r="JY57" s="68"/>
      <c r="JZ57" s="68"/>
      <c r="KA57" s="68"/>
      <c r="KB57" s="68"/>
      <c r="KC57" s="68"/>
      <c r="KD57" s="68"/>
      <c r="KE57" s="68"/>
      <c r="KF57" s="68"/>
      <c r="KG57" s="68"/>
      <c r="KH57" s="68"/>
      <c r="KI57" s="68"/>
      <c r="KJ57" s="68"/>
      <c r="KK57" s="68"/>
      <c r="KL57" s="68"/>
      <c r="KM57" s="68"/>
      <c r="KN57" s="68"/>
      <c r="KO57" s="68"/>
      <c r="KP57" s="68"/>
      <c r="KQ57" s="68"/>
      <c r="KR57" s="68"/>
      <c r="KS57" s="68"/>
      <c r="KT57" s="68"/>
      <c r="KU57" s="68"/>
      <c r="KV57" s="68"/>
      <c r="KW57" s="68"/>
      <c r="KX57" s="68"/>
      <c r="KY57" s="68"/>
      <c r="KZ57" s="68"/>
      <c r="LA57" s="68"/>
      <c r="LB57" s="68"/>
      <c r="LC57" s="68"/>
      <c r="LD57" s="68"/>
      <c r="LE57" s="68"/>
      <c r="LF57" s="68"/>
      <c r="LG57" s="68"/>
      <c r="LH57" s="68"/>
      <c r="LI57" s="68"/>
      <c r="LJ57" s="68"/>
      <c r="LK57" s="68"/>
      <c r="LL57" s="68"/>
      <c r="LM57" s="68"/>
      <c r="LN57" s="68"/>
      <c r="LO57" s="68"/>
      <c r="LP57" s="68"/>
      <c r="LQ57" s="68"/>
      <c r="LR57" s="68"/>
      <c r="LS57" s="68"/>
      <c r="LT57" s="68"/>
      <c r="LU57" s="68"/>
      <c r="LV57" s="68"/>
      <c r="LW57" s="68"/>
      <c r="LX57" s="68"/>
      <c r="LY57" s="68"/>
      <c r="LZ57" s="68"/>
      <c r="MA57" s="68"/>
      <c r="MB57" s="68"/>
      <c r="MC57" s="68"/>
      <c r="MD57" s="68"/>
      <c r="ME57" s="68"/>
      <c r="MF57" s="68"/>
      <c r="MG57" s="68"/>
      <c r="MH57" s="68"/>
      <c r="MI57" s="68"/>
      <c r="MJ57" s="68"/>
      <c r="MK57" s="68"/>
      <c r="ML57" s="68"/>
      <c r="MM57" s="68"/>
      <c r="MN57" s="68"/>
      <c r="MO57" s="68"/>
      <c r="MP57" s="68"/>
      <c r="MQ57" s="68"/>
      <c r="MR57" s="68"/>
      <c r="MS57" s="68"/>
      <c r="MT57" s="68"/>
      <c r="MU57" s="68"/>
      <c r="MV57" s="68"/>
    </row>
    <row r="58" spans="1:360" x14ac:dyDescent="0.2">
      <c r="A58" s="27"/>
      <c r="O58" s="21"/>
      <c r="P58" s="21"/>
      <c r="Q58" s="31"/>
      <c r="R58" s="31"/>
      <c r="S58" s="31"/>
      <c r="T58" s="21"/>
      <c r="U58" s="21"/>
      <c r="V58" s="21"/>
      <c r="W58" s="21"/>
      <c r="X58" s="21"/>
      <c r="Y58" s="21"/>
      <c r="Z58" s="21"/>
      <c r="AA58" s="21"/>
      <c r="AB58" s="31"/>
      <c r="AC58" s="31"/>
      <c r="AD58" s="31"/>
      <c r="AE58" s="21"/>
      <c r="AF58" s="21"/>
      <c r="AG58" s="21"/>
      <c r="AH58" s="21"/>
      <c r="AI58" s="21"/>
      <c r="AJ58" s="21"/>
      <c r="AK58" s="21"/>
      <c r="AL58" s="31"/>
      <c r="AM58" s="31"/>
      <c r="AN58" s="31"/>
      <c r="AO58" s="21"/>
      <c r="AP58" s="21"/>
      <c r="AQ58" s="21"/>
      <c r="AR58" s="21"/>
      <c r="AS58" s="21"/>
      <c r="AT58" s="21"/>
      <c r="AU58" s="21"/>
      <c r="AV58" s="21"/>
      <c r="AW58" s="31"/>
      <c r="AX58" s="31"/>
      <c r="AY58" s="31"/>
      <c r="AZ58" s="21"/>
      <c r="BA58" s="21"/>
      <c r="BB58" s="21"/>
      <c r="BC58" s="21"/>
      <c r="BD58" s="21"/>
      <c r="BE58" s="21"/>
      <c r="BF58" s="21"/>
      <c r="BG58" s="21"/>
      <c r="BH58" s="21"/>
      <c r="BI58" s="31"/>
      <c r="BJ58" s="31"/>
      <c r="BK58" s="31"/>
      <c r="BL58" s="21"/>
      <c r="BM58" s="21"/>
      <c r="BN58" s="21"/>
      <c r="BO58" s="21"/>
      <c r="BP58" s="21"/>
      <c r="BQ58" s="21"/>
      <c r="BR58" s="21"/>
      <c r="BS58" s="31"/>
      <c r="BT58" s="31"/>
      <c r="BU58" s="31"/>
      <c r="BV58" s="21"/>
      <c r="BW58" s="21"/>
      <c r="BX58" s="21"/>
      <c r="BY58" s="21"/>
      <c r="BZ58" s="21"/>
      <c r="CA58" s="21"/>
      <c r="CB58" s="21"/>
      <c r="CC58" s="21"/>
      <c r="CD58" s="21"/>
      <c r="CE58" s="31"/>
      <c r="CF58" s="31"/>
      <c r="CG58" s="31"/>
      <c r="CH58" s="21"/>
      <c r="CI58" s="21"/>
      <c r="CJ58" s="21"/>
      <c r="CK58" s="21"/>
      <c r="CL58" s="21"/>
      <c r="CM58" s="21"/>
      <c r="CN58" s="21"/>
      <c r="CO58" s="21"/>
      <c r="CP58" s="31"/>
      <c r="CQ58" s="31"/>
      <c r="CR58" s="31"/>
      <c r="CS58" s="21"/>
      <c r="CT58" s="21"/>
      <c r="CU58" s="21"/>
      <c r="CV58" s="21"/>
      <c r="CW58" s="21"/>
      <c r="CX58" s="21"/>
      <c r="CY58" s="21"/>
      <c r="CZ58" s="31"/>
      <c r="DA58" s="31"/>
      <c r="DB58" s="31"/>
      <c r="DC58" s="21"/>
      <c r="DD58" s="21"/>
      <c r="DE58" s="21"/>
      <c r="DF58" s="21"/>
      <c r="DG58" s="21"/>
      <c r="DH58" s="21"/>
      <c r="DI58" s="21"/>
      <c r="DJ58" s="21"/>
      <c r="DK58" s="21"/>
      <c r="DL58" s="31"/>
      <c r="DM58" s="31"/>
      <c r="DN58" s="31"/>
      <c r="DO58" s="21"/>
      <c r="DP58" s="21"/>
      <c r="DQ58" s="21"/>
      <c r="DR58" s="21"/>
      <c r="DS58" s="21"/>
      <c r="DT58" s="21"/>
      <c r="DU58" s="21"/>
      <c r="DV58" s="31"/>
      <c r="DW58" s="31"/>
      <c r="DX58" s="31"/>
      <c r="DY58" s="21"/>
      <c r="DZ58" s="21"/>
      <c r="EA58" s="21"/>
      <c r="EB58" s="21"/>
      <c r="EC58" s="21"/>
      <c r="ED58" s="21"/>
      <c r="EE58" s="21"/>
      <c r="EF58" s="21"/>
      <c r="EG58" s="21"/>
      <c r="EH58" s="31"/>
      <c r="EI58" s="31"/>
      <c r="EJ58" s="31"/>
      <c r="EK58" s="21"/>
      <c r="EL58" s="21"/>
      <c r="EM58" s="21"/>
      <c r="EN58" s="21"/>
      <c r="EO58" s="21"/>
      <c r="EP58" s="21"/>
      <c r="EQ58" s="21"/>
      <c r="ER58" s="31"/>
      <c r="ES58" s="31"/>
      <c r="ET58" s="31"/>
      <c r="EU58" s="21"/>
      <c r="EV58" s="21"/>
      <c r="EW58" s="21"/>
      <c r="EX58" s="21"/>
      <c r="EY58" s="21"/>
      <c r="EZ58" s="21"/>
      <c r="FA58" s="21"/>
      <c r="FB58" s="21"/>
      <c r="FC58" s="21"/>
      <c r="FD58" s="31"/>
      <c r="FE58" s="31"/>
      <c r="FF58" s="31"/>
      <c r="FG58" s="21"/>
      <c r="FH58" s="21"/>
      <c r="FI58" s="21"/>
      <c r="FJ58" s="21"/>
      <c r="FK58" s="21"/>
      <c r="FL58" s="21"/>
      <c r="FM58" s="21"/>
      <c r="FN58" s="21"/>
      <c r="FO58" s="31"/>
      <c r="FP58" s="31"/>
      <c r="FQ58" s="31"/>
      <c r="FR58" s="21"/>
      <c r="FS58" s="21"/>
      <c r="FT58" s="21"/>
      <c r="FU58" s="21"/>
      <c r="FV58" s="21"/>
      <c r="FW58" s="21"/>
      <c r="FX58" s="21"/>
      <c r="FY58" s="21"/>
      <c r="FZ58" s="31"/>
      <c r="GA58" s="31"/>
      <c r="GB58" s="31"/>
      <c r="GC58" s="21"/>
      <c r="GD58" s="21"/>
      <c r="GE58" s="21"/>
      <c r="GF58" s="21"/>
      <c r="GG58" s="21"/>
      <c r="GH58" s="21"/>
      <c r="GI58" s="21"/>
      <c r="GJ58" s="21"/>
      <c r="GK58" s="31"/>
      <c r="GL58" s="31"/>
      <c r="GM58" s="31"/>
      <c r="GN58" s="21"/>
      <c r="GO58" s="21"/>
      <c r="GP58" s="21"/>
      <c r="GQ58" s="21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21"/>
      <c r="HD58" s="21"/>
      <c r="HE58" s="21"/>
      <c r="HF58" s="21"/>
      <c r="HG58" s="31"/>
      <c r="HH58" s="31"/>
      <c r="HI58" s="31"/>
      <c r="HJ58" s="21"/>
      <c r="HK58" s="21"/>
      <c r="HL58" s="21"/>
      <c r="HM58" s="21"/>
      <c r="HN58" s="21"/>
      <c r="HO58" s="21"/>
      <c r="HP58" s="21"/>
      <c r="HQ58" s="21"/>
      <c r="HR58" s="31"/>
      <c r="HS58" s="31"/>
      <c r="HT58" s="31"/>
      <c r="HU58" s="21"/>
      <c r="HV58" s="21"/>
      <c r="HW58" s="21"/>
      <c r="HX58" s="21"/>
      <c r="HY58" s="21"/>
      <c r="HZ58" s="66"/>
      <c r="IA58" s="21"/>
      <c r="IB58" s="21"/>
    </row>
    <row r="59" spans="1:360" x14ac:dyDescent="0.2">
      <c r="O59" s="21"/>
      <c r="P59" s="21"/>
      <c r="Q59" s="31"/>
      <c r="R59" s="31"/>
      <c r="S59" s="31"/>
      <c r="T59" s="21"/>
      <c r="U59" s="21"/>
      <c r="V59" s="21"/>
      <c r="W59" s="21"/>
      <c r="X59" s="21"/>
      <c r="Y59" s="21"/>
      <c r="Z59" s="21"/>
      <c r="AA59" s="21"/>
      <c r="AB59" s="31"/>
      <c r="AC59" s="31"/>
      <c r="AD59" s="31"/>
      <c r="AE59" s="21"/>
      <c r="AF59" s="21"/>
      <c r="AG59" s="21"/>
      <c r="AH59" s="21"/>
      <c r="AI59" s="21"/>
      <c r="AJ59" s="21"/>
      <c r="AK59" s="21"/>
      <c r="AL59" s="31"/>
      <c r="AM59" s="31"/>
      <c r="AN59" s="31"/>
      <c r="AO59" s="21"/>
      <c r="AP59" s="21"/>
      <c r="AQ59" s="21"/>
      <c r="AR59" s="21"/>
      <c r="AS59" s="21"/>
      <c r="AT59" s="21"/>
      <c r="AU59" s="21"/>
      <c r="AV59" s="21"/>
      <c r="AW59" s="31"/>
      <c r="AX59" s="31"/>
      <c r="AY59" s="31"/>
      <c r="AZ59" s="21"/>
      <c r="BA59" s="21"/>
      <c r="BB59" s="21"/>
      <c r="BC59" s="21"/>
      <c r="BD59" s="21"/>
      <c r="BE59" s="21"/>
      <c r="BF59" s="21"/>
      <c r="BG59" s="21"/>
      <c r="BH59" s="21"/>
      <c r="BI59" s="31"/>
      <c r="BJ59" s="31"/>
      <c r="BK59" s="31"/>
      <c r="BL59" s="21"/>
      <c r="BM59" s="21"/>
      <c r="BN59" s="21"/>
      <c r="BO59" s="21"/>
      <c r="BP59" s="21"/>
      <c r="BQ59" s="21"/>
      <c r="BR59" s="21"/>
      <c r="BS59" s="31"/>
      <c r="BT59" s="31"/>
      <c r="BU59" s="31"/>
      <c r="BV59" s="21"/>
      <c r="BW59" s="21"/>
      <c r="BX59" s="21"/>
      <c r="BY59" s="21"/>
      <c r="BZ59" s="21"/>
      <c r="CA59" s="21"/>
      <c r="CB59" s="21"/>
      <c r="CC59" s="21"/>
      <c r="CD59" s="21"/>
      <c r="CE59" s="31"/>
      <c r="CF59" s="31"/>
      <c r="CG59" s="31"/>
      <c r="CH59" s="21"/>
      <c r="CI59" s="21"/>
      <c r="CJ59" s="21"/>
      <c r="CK59" s="21"/>
      <c r="CL59" s="21"/>
      <c r="CM59" s="21"/>
      <c r="CN59" s="21"/>
      <c r="CO59" s="21"/>
      <c r="CP59" s="31"/>
      <c r="CQ59" s="31"/>
      <c r="CR59" s="31"/>
      <c r="CS59" s="21"/>
      <c r="CT59" s="21"/>
      <c r="CU59" s="21"/>
      <c r="CV59" s="21"/>
      <c r="CW59" s="21"/>
      <c r="CX59" s="21"/>
      <c r="CY59" s="21"/>
      <c r="CZ59" s="31"/>
      <c r="DA59" s="31"/>
      <c r="DB59" s="31"/>
      <c r="DC59" s="21"/>
      <c r="DD59" s="21"/>
      <c r="DE59" s="21"/>
      <c r="DF59" s="21"/>
      <c r="DG59" s="21"/>
      <c r="DH59" s="21"/>
      <c r="DI59" s="21"/>
      <c r="DJ59" s="21"/>
      <c r="DK59" s="21"/>
      <c r="DL59" s="31"/>
      <c r="DM59" s="31"/>
      <c r="DN59" s="31"/>
      <c r="DO59" s="21"/>
      <c r="DP59" s="21"/>
      <c r="DQ59" s="21"/>
      <c r="DR59" s="21"/>
      <c r="DS59" s="21"/>
      <c r="DT59" s="21"/>
      <c r="DU59" s="21"/>
      <c r="DV59" s="31"/>
      <c r="DW59" s="31"/>
      <c r="DX59" s="31"/>
      <c r="DY59" s="21"/>
      <c r="DZ59" s="21"/>
      <c r="EA59" s="21"/>
      <c r="EB59" s="21"/>
      <c r="EC59" s="21"/>
      <c r="ED59" s="21"/>
      <c r="EE59" s="21"/>
      <c r="EF59" s="21"/>
      <c r="EG59" s="21"/>
      <c r="EH59" s="31"/>
      <c r="EI59" s="31"/>
      <c r="EJ59" s="31"/>
      <c r="EK59" s="21"/>
      <c r="EL59" s="21"/>
      <c r="EM59" s="21"/>
      <c r="EN59" s="21"/>
      <c r="EO59" s="21"/>
      <c r="EP59" s="21"/>
      <c r="EQ59" s="21"/>
      <c r="ER59" s="31"/>
      <c r="ES59" s="31"/>
      <c r="ET59" s="31"/>
      <c r="EU59" s="21"/>
      <c r="EV59" s="21"/>
      <c r="EW59" s="21"/>
      <c r="EX59" s="21"/>
      <c r="EY59" s="21"/>
      <c r="EZ59" s="21"/>
      <c r="FA59" s="21"/>
      <c r="FB59" s="21"/>
      <c r="FC59" s="21"/>
      <c r="FD59" s="31"/>
      <c r="FE59" s="31"/>
      <c r="FF59" s="31"/>
      <c r="FG59" s="21"/>
      <c r="FH59" s="21"/>
      <c r="FI59" s="21"/>
      <c r="FJ59" s="21"/>
      <c r="FK59" s="21"/>
      <c r="FL59" s="21"/>
      <c r="FM59" s="21"/>
      <c r="FN59" s="21"/>
      <c r="FO59" s="31"/>
      <c r="FP59" s="31"/>
      <c r="FQ59" s="31"/>
      <c r="FR59" s="21"/>
      <c r="FS59" s="21"/>
      <c r="FT59" s="21"/>
      <c r="FU59" s="21"/>
      <c r="FV59" s="21"/>
      <c r="FW59" s="21"/>
      <c r="FX59" s="21"/>
      <c r="FY59" s="21"/>
      <c r="FZ59" s="31"/>
      <c r="GA59" s="31"/>
      <c r="GB59" s="31"/>
      <c r="GC59" s="21"/>
      <c r="GD59" s="21"/>
      <c r="GE59" s="21"/>
      <c r="GF59" s="21"/>
      <c r="GG59" s="21"/>
      <c r="GH59" s="21"/>
      <c r="GI59" s="21"/>
      <c r="GJ59" s="21"/>
      <c r="GK59" s="31"/>
      <c r="GL59" s="31"/>
      <c r="GM59" s="31"/>
      <c r="GN59" s="21"/>
      <c r="GO59" s="21"/>
      <c r="GP59" s="21"/>
      <c r="GQ59" s="21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21"/>
      <c r="HD59" s="21"/>
      <c r="HE59" s="21"/>
      <c r="HF59" s="21"/>
      <c r="HG59" s="31"/>
      <c r="HH59" s="31"/>
      <c r="HI59" s="31"/>
      <c r="HJ59" s="21"/>
      <c r="HK59" s="21"/>
      <c r="HL59" s="21"/>
      <c r="HM59" s="21"/>
      <c r="HN59" s="21"/>
      <c r="HO59" s="21"/>
      <c r="HP59" s="21"/>
      <c r="HQ59" s="21"/>
      <c r="HR59" s="31"/>
      <c r="HS59" s="31"/>
      <c r="HT59" s="31"/>
      <c r="HU59" s="21"/>
      <c r="HV59" s="21"/>
      <c r="HW59" s="21"/>
      <c r="HX59" s="21"/>
      <c r="HY59" s="21"/>
      <c r="HZ59" s="66"/>
      <c r="IA59" s="21"/>
      <c r="IB59" s="21"/>
    </row>
    <row r="60" spans="1:360" x14ac:dyDescent="0.2">
      <c r="O60" s="21"/>
      <c r="P60" s="21"/>
      <c r="Q60" s="31"/>
      <c r="R60" s="31"/>
      <c r="S60" s="31"/>
      <c r="T60" s="21"/>
      <c r="U60" s="21"/>
      <c r="V60" s="21"/>
      <c r="W60" s="21"/>
      <c r="X60" s="21"/>
      <c r="Y60" s="21"/>
      <c r="Z60" s="21"/>
      <c r="AA60" s="21"/>
      <c r="AB60" s="31"/>
      <c r="AC60" s="31"/>
      <c r="AD60" s="31"/>
      <c r="AE60" s="21"/>
      <c r="AF60" s="21"/>
      <c r="AG60" s="21"/>
      <c r="AH60" s="21"/>
      <c r="AI60" s="21"/>
      <c r="AJ60" s="21"/>
      <c r="AK60" s="21"/>
      <c r="AL60" s="31"/>
      <c r="AM60" s="31"/>
      <c r="AN60" s="31"/>
      <c r="AO60" s="21"/>
      <c r="AP60" s="21"/>
      <c r="AQ60" s="21"/>
      <c r="AR60" s="21"/>
      <c r="AS60" s="21"/>
      <c r="AT60" s="21"/>
      <c r="AU60" s="21"/>
      <c r="AV60" s="21"/>
      <c r="AW60" s="31"/>
      <c r="AX60" s="31"/>
      <c r="AY60" s="31"/>
      <c r="AZ60" s="21"/>
      <c r="BA60" s="21"/>
      <c r="BB60" s="21"/>
      <c r="BC60" s="21"/>
      <c r="BD60" s="21"/>
      <c r="BE60" s="21"/>
      <c r="BF60" s="21"/>
      <c r="BG60" s="21"/>
      <c r="BH60" s="21"/>
      <c r="BI60" s="31"/>
      <c r="BJ60" s="31"/>
      <c r="BK60" s="31"/>
      <c r="BL60" s="21"/>
      <c r="BM60" s="21"/>
      <c r="BN60" s="21"/>
      <c r="BO60" s="21"/>
      <c r="BP60" s="21"/>
      <c r="BQ60" s="21"/>
      <c r="BR60" s="21"/>
      <c r="BS60" s="31"/>
      <c r="BT60" s="31"/>
      <c r="BU60" s="31"/>
      <c r="BV60" s="21"/>
      <c r="BW60" s="21"/>
      <c r="BX60" s="21"/>
      <c r="BY60" s="21"/>
      <c r="BZ60" s="21"/>
      <c r="CA60" s="21"/>
      <c r="CB60" s="21"/>
      <c r="CC60" s="21"/>
      <c r="CD60" s="21"/>
      <c r="CE60" s="31"/>
      <c r="CF60" s="31"/>
      <c r="CG60" s="31"/>
      <c r="CH60" s="21"/>
      <c r="CI60" s="21"/>
      <c r="CJ60" s="21"/>
      <c r="CK60" s="21"/>
      <c r="CL60" s="21"/>
      <c r="CM60" s="21"/>
      <c r="CN60" s="21"/>
      <c r="CO60" s="21"/>
      <c r="CP60" s="31"/>
      <c r="CQ60" s="31"/>
      <c r="CR60" s="31"/>
      <c r="CS60" s="21"/>
      <c r="CT60" s="21"/>
      <c r="CU60" s="21"/>
      <c r="CV60" s="21"/>
      <c r="CW60" s="21"/>
      <c r="CX60" s="21"/>
      <c r="CY60" s="21"/>
      <c r="CZ60" s="31"/>
      <c r="DA60" s="31"/>
      <c r="DB60" s="31"/>
      <c r="DC60" s="21"/>
      <c r="DD60" s="21"/>
      <c r="DE60" s="21"/>
      <c r="DF60" s="21"/>
      <c r="DG60" s="21"/>
      <c r="DH60" s="21"/>
      <c r="DI60" s="21"/>
      <c r="DJ60" s="21"/>
      <c r="DK60" s="21"/>
      <c r="DL60" s="31"/>
      <c r="DM60" s="31"/>
      <c r="DN60" s="31"/>
      <c r="DO60" s="21"/>
      <c r="DP60" s="21"/>
      <c r="DQ60" s="21"/>
      <c r="DR60" s="21"/>
      <c r="DS60" s="21"/>
      <c r="DT60" s="21"/>
      <c r="DU60" s="21"/>
      <c r="DV60" s="31"/>
      <c r="DW60" s="31"/>
      <c r="DX60" s="31"/>
      <c r="DY60" s="21"/>
      <c r="DZ60" s="21"/>
      <c r="EA60" s="21"/>
      <c r="EB60" s="21"/>
      <c r="EC60" s="21"/>
      <c r="ED60" s="21"/>
      <c r="EE60" s="21"/>
      <c r="EF60" s="21"/>
      <c r="EG60" s="21"/>
      <c r="EH60" s="31"/>
      <c r="EI60" s="31"/>
      <c r="EJ60" s="31"/>
      <c r="EK60" s="21"/>
      <c r="EL60" s="21"/>
      <c r="EM60" s="21"/>
      <c r="EN60" s="21"/>
      <c r="EO60" s="21"/>
      <c r="EP60" s="21"/>
      <c r="EQ60" s="21"/>
      <c r="ER60" s="31"/>
      <c r="ES60" s="31"/>
      <c r="ET60" s="31"/>
      <c r="EU60" s="21"/>
      <c r="EV60" s="21"/>
      <c r="EW60" s="21"/>
      <c r="EX60" s="21"/>
      <c r="EY60" s="21"/>
      <c r="EZ60" s="21"/>
      <c r="FA60" s="21"/>
      <c r="FB60" s="21"/>
      <c r="FC60" s="21"/>
      <c r="FD60" s="31"/>
      <c r="FE60" s="31"/>
      <c r="FF60" s="31"/>
      <c r="FG60" s="21"/>
      <c r="FH60" s="21"/>
      <c r="FI60" s="21"/>
      <c r="FJ60" s="21"/>
      <c r="FK60" s="21"/>
      <c r="FL60" s="21"/>
      <c r="FM60" s="21"/>
      <c r="FN60" s="21"/>
      <c r="FO60" s="31"/>
      <c r="FP60" s="31"/>
      <c r="FQ60" s="31"/>
      <c r="FR60" s="21"/>
      <c r="FS60" s="21"/>
      <c r="FT60" s="21"/>
      <c r="FU60" s="21"/>
      <c r="FV60" s="21"/>
      <c r="FW60" s="21"/>
      <c r="FX60" s="21"/>
      <c r="FY60" s="21"/>
      <c r="FZ60" s="31"/>
      <c r="GA60" s="31"/>
      <c r="GB60" s="31"/>
      <c r="GC60" s="21"/>
      <c r="GD60" s="21"/>
      <c r="GE60" s="21"/>
      <c r="GF60" s="21"/>
      <c r="GG60" s="21"/>
      <c r="GH60" s="21"/>
      <c r="GI60" s="21"/>
      <c r="GJ60" s="21"/>
      <c r="GK60" s="31"/>
      <c r="GL60" s="31"/>
      <c r="GM60" s="31"/>
      <c r="GN60" s="21"/>
      <c r="GO60" s="21"/>
      <c r="GP60" s="21"/>
      <c r="GQ60" s="21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21"/>
      <c r="HD60" s="21"/>
      <c r="HE60" s="21"/>
      <c r="HF60" s="21"/>
      <c r="HG60" s="31"/>
      <c r="HH60" s="31"/>
      <c r="HI60" s="31"/>
      <c r="HJ60" s="21"/>
      <c r="HK60" s="21"/>
      <c r="HL60" s="21"/>
      <c r="HM60" s="21"/>
      <c r="HN60" s="21"/>
      <c r="HO60" s="21"/>
      <c r="HP60" s="21"/>
      <c r="HQ60" s="21"/>
      <c r="HR60" s="31"/>
      <c r="HS60" s="31"/>
      <c r="HT60" s="31"/>
      <c r="HU60" s="21"/>
      <c r="HV60" s="21"/>
      <c r="HW60" s="21"/>
      <c r="HX60" s="21"/>
      <c r="HY60" s="21"/>
      <c r="HZ60" s="66"/>
      <c r="IA60" s="21"/>
      <c r="IB60" s="21"/>
    </row>
    <row r="61" spans="1:360" x14ac:dyDescent="0.2">
      <c r="O61" s="21"/>
      <c r="P61" s="21"/>
      <c r="Q61" s="31"/>
      <c r="R61" s="31"/>
      <c r="S61" s="31"/>
      <c r="T61" s="21"/>
      <c r="U61" s="21"/>
      <c r="V61" s="21"/>
      <c r="W61" s="21"/>
      <c r="X61" s="21"/>
      <c r="Y61" s="21"/>
      <c r="Z61" s="21"/>
      <c r="AA61" s="21"/>
      <c r="AB61" s="31"/>
      <c r="AC61" s="31"/>
      <c r="AD61" s="31"/>
      <c r="AE61" s="21"/>
      <c r="AF61" s="21"/>
      <c r="AG61" s="21"/>
      <c r="AH61" s="21"/>
      <c r="AI61" s="21"/>
      <c r="AJ61" s="21"/>
      <c r="AK61" s="21"/>
      <c r="AL61" s="31"/>
      <c r="AM61" s="31"/>
      <c r="AN61" s="31"/>
      <c r="AO61" s="21"/>
      <c r="AP61" s="21"/>
      <c r="AQ61" s="21"/>
      <c r="AR61" s="21"/>
      <c r="AS61" s="21"/>
      <c r="AT61" s="21"/>
      <c r="AU61" s="21"/>
      <c r="AV61" s="21"/>
      <c r="AW61" s="31"/>
      <c r="AX61" s="31"/>
      <c r="AY61" s="31"/>
      <c r="AZ61" s="21"/>
      <c r="BA61" s="21"/>
      <c r="BB61" s="21"/>
      <c r="BC61" s="21"/>
      <c r="BD61" s="21"/>
      <c r="BE61" s="21"/>
      <c r="BF61" s="21"/>
      <c r="BG61" s="21"/>
      <c r="BH61" s="21"/>
      <c r="BI61" s="31"/>
      <c r="BJ61" s="31"/>
      <c r="BK61" s="31"/>
      <c r="BL61" s="21"/>
      <c r="BM61" s="21"/>
      <c r="BN61" s="21"/>
      <c r="BO61" s="21"/>
      <c r="BP61" s="21"/>
      <c r="BQ61" s="21"/>
      <c r="BR61" s="21"/>
      <c r="BS61" s="31"/>
      <c r="BT61" s="31"/>
      <c r="BU61" s="31"/>
      <c r="BV61" s="21"/>
      <c r="BW61" s="21"/>
      <c r="BX61" s="21"/>
      <c r="BY61" s="21"/>
      <c r="BZ61" s="21"/>
      <c r="CA61" s="21"/>
      <c r="CB61" s="21"/>
      <c r="CC61" s="21"/>
      <c r="CD61" s="21"/>
      <c r="CE61" s="31"/>
      <c r="CF61" s="31"/>
      <c r="CG61" s="31"/>
      <c r="CH61" s="21"/>
      <c r="CI61" s="21"/>
      <c r="CJ61" s="21"/>
      <c r="CK61" s="21"/>
      <c r="CL61" s="21"/>
      <c r="CM61" s="21"/>
      <c r="CN61" s="21"/>
      <c r="CO61" s="21"/>
      <c r="CP61" s="31"/>
      <c r="CQ61" s="31"/>
      <c r="CR61" s="31"/>
      <c r="CS61" s="21"/>
      <c r="CT61" s="21"/>
      <c r="CU61" s="21"/>
      <c r="CV61" s="21"/>
      <c r="CW61" s="21"/>
      <c r="CX61" s="21"/>
      <c r="CY61" s="21"/>
      <c r="CZ61" s="31"/>
      <c r="DA61" s="31"/>
      <c r="DB61" s="31"/>
      <c r="DC61" s="21"/>
      <c r="DD61" s="21"/>
      <c r="DE61" s="21"/>
      <c r="DF61" s="21"/>
      <c r="DG61" s="21"/>
      <c r="DH61" s="21"/>
      <c r="DI61" s="21"/>
      <c r="DJ61" s="21"/>
      <c r="DK61" s="21"/>
      <c r="DL61" s="31"/>
      <c r="DM61" s="31"/>
      <c r="DN61" s="31"/>
      <c r="DO61" s="21"/>
      <c r="DP61" s="21"/>
      <c r="DQ61" s="21"/>
      <c r="DR61" s="21"/>
      <c r="DS61" s="21"/>
      <c r="DT61" s="21"/>
      <c r="DU61" s="21"/>
      <c r="DV61" s="31"/>
      <c r="DW61" s="31"/>
      <c r="DX61" s="31"/>
      <c r="DY61" s="21"/>
      <c r="DZ61" s="21"/>
      <c r="EA61" s="21"/>
      <c r="EB61" s="21"/>
      <c r="EC61" s="21"/>
      <c r="ED61" s="21"/>
      <c r="EE61" s="21"/>
      <c r="EF61" s="21"/>
      <c r="EG61" s="21"/>
      <c r="EH61" s="31"/>
      <c r="EI61" s="31"/>
      <c r="EJ61" s="31"/>
      <c r="EK61" s="21"/>
      <c r="EL61" s="21"/>
      <c r="EM61" s="21"/>
      <c r="EN61" s="21"/>
      <c r="EO61" s="21"/>
      <c r="EP61" s="21"/>
      <c r="EQ61" s="21"/>
      <c r="ER61" s="31"/>
      <c r="ES61" s="31"/>
      <c r="ET61" s="31"/>
      <c r="EU61" s="21"/>
      <c r="EV61" s="21"/>
      <c r="EW61" s="21"/>
      <c r="EX61" s="21"/>
      <c r="EY61" s="21"/>
      <c r="EZ61" s="21"/>
      <c r="FA61" s="21"/>
      <c r="FB61" s="21"/>
      <c r="FC61" s="21"/>
      <c r="FD61" s="31"/>
      <c r="FE61" s="31"/>
      <c r="FF61" s="31"/>
      <c r="FG61" s="21"/>
      <c r="FH61" s="21"/>
      <c r="FI61" s="21"/>
      <c r="FJ61" s="21"/>
      <c r="FK61" s="21"/>
      <c r="FL61" s="21"/>
      <c r="FM61" s="21"/>
      <c r="FN61" s="21"/>
      <c r="FO61" s="31"/>
      <c r="FP61" s="31"/>
      <c r="FQ61" s="31"/>
      <c r="FR61" s="21"/>
      <c r="FS61" s="21"/>
      <c r="FT61" s="21"/>
      <c r="FU61" s="21"/>
      <c r="FV61" s="21"/>
      <c r="FW61" s="21"/>
      <c r="FX61" s="21"/>
      <c r="FY61" s="21"/>
      <c r="FZ61" s="31"/>
      <c r="GA61" s="31"/>
      <c r="GB61" s="31"/>
      <c r="GC61" s="21"/>
      <c r="GD61" s="21"/>
      <c r="GE61" s="21"/>
      <c r="GF61" s="21"/>
      <c r="GG61" s="21"/>
      <c r="GH61" s="21"/>
      <c r="GI61" s="21"/>
      <c r="GJ61" s="21"/>
      <c r="GK61" s="31"/>
      <c r="GL61" s="31"/>
      <c r="GM61" s="31"/>
      <c r="GN61" s="21"/>
      <c r="GO61" s="21"/>
      <c r="GP61" s="21"/>
      <c r="GQ61" s="21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21"/>
      <c r="HD61" s="21"/>
      <c r="HE61" s="21"/>
      <c r="HF61" s="21"/>
      <c r="HG61" s="31"/>
      <c r="HH61" s="31"/>
      <c r="HI61" s="31"/>
      <c r="HJ61" s="21"/>
      <c r="HK61" s="21"/>
      <c r="HL61" s="21"/>
      <c r="HM61" s="21"/>
      <c r="HN61" s="21"/>
      <c r="HO61" s="21"/>
      <c r="HP61" s="21"/>
      <c r="HQ61" s="21"/>
      <c r="HR61" s="31"/>
      <c r="HS61" s="31"/>
      <c r="HT61" s="31"/>
      <c r="HU61" s="21"/>
      <c r="HV61" s="21"/>
      <c r="HW61" s="21"/>
      <c r="HX61" s="21"/>
      <c r="HY61" s="21"/>
      <c r="HZ61" s="66"/>
      <c r="IA61" s="21"/>
      <c r="IB61" s="21"/>
    </row>
    <row r="62" spans="1:360" x14ac:dyDescent="0.2">
      <c r="O62" s="21"/>
      <c r="P62" s="21"/>
      <c r="Q62" s="31"/>
      <c r="R62" s="31"/>
      <c r="S62" s="31"/>
      <c r="T62" s="21"/>
      <c r="U62" s="21"/>
      <c r="V62" s="21"/>
      <c r="W62" s="21"/>
      <c r="X62" s="21"/>
      <c r="Y62" s="21"/>
      <c r="Z62" s="21"/>
      <c r="AA62" s="21"/>
      <c r="AB62" s="31"/>
      <c r="AC62" s="31"/>
      <c r="AD62" s="31"/>
      <c r="AE62" s="21"/>
      <c r="AF62" s="21"/>
      <c r="AG62" s="21"/>
      <c r="AH62" s="21"/>
      <c r="AI62" s="21"/>
      <c r="AJ62" s="21"/>
      <c r="AK62" s="21"/>
      <c r="AL62" s="31"/>
      <c r="AM62" s="31"/>
      <c r="AN62" s="31"/>
      <c r="AO62" s="21"/>
      <c r="AP62" s="21"/>
      <c r="AQ62" s="21"/>
      <c r="AR62" s="21"/>
      <c r="AS62" s="21"/>
      <c r="AT62" s="21"/>
      <c r="AU62" s="21"/>
      <c r="AV62" s="21"/>
      <c r="AW62" s="31"/>
      <c r="AX62" s="31"/>
      <c r="AY62" s="31"/>
      <c r="AZ62" s="21"/>
      <c r="BA62" s="21"/>
      <c r="BB62" s="21"/>
      <c r="BC62" s="21"/>
      <c r="BD62" s="21"/>
      <c r="BE62" s="21"/>
      <c r="BF62" s="21"/>
      <c r="BG62" s="21"/>
      <c r="BH62" s="21"/>
      <c r="BI62" s="31"/>
      <c r="BJ62" s="31"/>
      <c r="BK62" s="31"/>
      <c r="BL62" s="21"/>
      <c r="BM62" s="21"/>
      <c r="BN62" s="21"/>
      <c r="BO62" s="21"/>
      <c r="BP62" s="21"/>
      <c r="BQ62" s="21"/>
      <c r="BR62" s="21"/>
      <c r="BS62" s="31"/>
      <c r="BT62" s="31"/>
      <c r="BU62" s="31"/>
      <c r="BV62" s="21"/>
      <c r="BW62" s="21"/>
      <c r="BX62" s="21"/>
      <c r="BY62" s="21"/>
      <c r="BZ62" s="21"/>
      <c r="CA62" s="21"/>
      <c r="CB62" s="21"/>
      <c r="CC62" s="21"/>
      <c r="CD62" s="21"/>
      <c r="CE62" s="31"/>
      <c r="CF62" s="31"/>
      <c r="CG62" s="31"/>
      <c r="CH62" s="21"/>
      <c r="CI62" s="21"/>
      <c r="CJ62" s="21"/>
      <c r="CK62" s="21"/>
      <c r="CL62" s="21"/>
      <c r="CM62" s="21"/>
      <c r="CN62" s="21"/>
      <c r="CO62" s="21"/>
      <c r="CP62" s="31"/>
      <c r="CQ62" s="31"/>
      <c r="CR62" s="31"/>
      <c r="CS62" s="21"/>
      <c r="CT62" s="21"/>
      <c r="CU62" s="21"/>
      <c r="CV62" s="21"/>
      <c r="CW62" s="21"/>
      <c r="CX62" s="21"/>
      <c r="CY62" s="21"/>
      <c r="CZ62" s="31"/>
      <c r="DA62" s="31"/>
      <c r="DB62" s="31"/>
      <c r="DC62" s="21"/>
      <c r="DD62" s="21"/>
      <c r="DE62" s="21"/>
      <c r="DF62" s="21"/>
      <c r="DG62" s="21"/>
      <c r="DH62" s="21"/>
      <c r="DI62" s="21"/>
      <c r="DJ62" s="21"/>
      <c r="DK62" s="21"/>
      <c r="DL62" s="31"/>
      <c r="DM62" s="31"/>
      <c r="DN62" s="31"/>
      <c r="DO62" s="21"/>
      <c r="DP62" s="21"/>
      <c r="DQ62" s="21"/>
      <c r="DR62" s="21"/>
      <c r="DS62" s="21"/>
      <c r="DT62" s="21"/>
      <c r="DU62" s="21"/>
      <c r="DV62" s="31"/>
      <c r="DW62" s="31"/>
      <c r="DX62" s="31"/>
      <c r="DY62" s="21"/>
      <c r="DZ62" s="21"/>
      <c r="EA62" s="21"/>
      <c r="EB62" s="21"/>
      <c r="EC62" s="21"/>
      <c r="ED62" s="21"/>
      <c r="EE62" s="21"/>
      <c r="EF62" s="21"/>
      <c r="EG62" s="21"/>
      <c r="EH62" s="31"/>
      <c r="EI62" s="31"/>
      <c r="EJ62" s="31"/>
      <c r="EK62" s="21"/>
      <c r="EL62" s="21"/>
      <c r="EM62" s="21"/>
      <c r="EN62" s="21"/>
      <c r="EO62" s="21"/>
      <c r="EP62" s="21"/>
      <c r="EQ62" s="21"/>
      <c r="ER62" s="31"/>
      <c r="ES62" s="31"/>
      <c r="ET62" s="31"/>
      <c r="EU62" s="21"/>
      <c r="EV62" s="21"/>
      <c r="EW62" s="21"/>
      <c r="EX62" s="21"/>
      <c r="EY62" s="21"/>
      <c r="EZ62" s="21"/>
      <c r="FA62" s="21"/>
      <c r="FB62" s="21"/>
      <c r="FC62" s="21"/>
      <c r="FD62" s="31"/>
      <c r="FE62" s="31"/>
      <c r="FF62" s="31"/>
      <c r="FG62" s="21"/>
      <c r="FH62" s="21"/>
      <c r="FI62" s="21"/>
      <c r="FJ62" s="21"/>
      <c r="FK62" s="21"/>
      <c r="FL62" s="21"/>
      <c r="FM62" s="21"/>
      <c r="FN62" s="21"/>
      <c r="FO62" s="31"/>
      <c r="FP62" s="31"/>
      <c r="FQ62" s="31"/>
      <c r="FR62" s="21"/>
      <c r="FS62" s="21"/>
      <c r="FT62" s="21"/>
      <c r="FU62" s="21"/>
      <c r="FV62" s="21"/>
      <c r="FW62" s="21"/>
      <c r="FX62" s="21"/>
      <c r="FY62" s="21"/>
      <c r="FZ62" s="31"/>
      <c r="GA62" s="31"/>
      <c r="GB62" s="31"/>
      <c r="GC62" s="21"/>
      <c r="GD62" s="21"/>
      <c r="GE62" s="21"/>
      <c r="GF62" s="21"/>
      <c r="GG62" s="21"/>
      <c r="GH62" s="21"/>
      <c r="GI62" s="21"/>
      <c r="GJ62" s="21"/>
      <c r="GK62" s="31"/>
      <c r="GL62" s="31"/>
      <c r="GM62" s="31"/>
      <c r="GN62" s="21"/>
      <c r="GO62" s="21"/>
      <c r="GP62" s="21"/>
      <c r="GQ62" s="21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21"/>
      <c r="HD62" s="21"/>
      <c r="HE62" s="21"/>
      <c r="HF62" s="21"/>
      <c r="HG62" s="31"/>
      <c r="HH62" s="31"/>
      <c r="HI62" s="31"/>
      <c r="HJ62" s="21"/>
      <c r="HK62" s="21"/>
      <c r="HL62" s="21"/>
      <c r="HM62" s="21"/>
      <c r="HN62" s="21"/>
      <c r="HO62" s="21"/>
      <c r="HP62" s="21"/>
      <c r="HQ62" s="21"/>
      <c r="HR62" s="31"/>
      <c r="HS62" s="31"/>
      <c r="HT62" s="31"/>
      <c r="HU62" s="21"/>
      <c r="HV62" s="21"/>
      <c r="HW62" s="21"/>
      <c r="HX62" s="21"/>
      <c r="HY62" s="21"/>
      <c r="HZ62" s="66"/>
      <c r="IA62" s="21"/>
      <c r="IB62" s="21"/>
    </row>
    <row r="63" spans="1:360" x14ac:dyDescent="0.2">
      <c r="O63" s="21"/>
      <c r="P63" s="21"/>
      <c r="Q63" s="31"/>
      <c r="R63" s="31"/>
      <c r="S63" s="31"/>
      <c r="T63" s="21"/>
      <c r="U63" s="21"/>
      <c r="V63" s="21"/>
      <c r="W63" s="21"/>
      <c r="X63" s="21"/>
      <c r="Y63" s="21"/>
      <c r="Z63" s="21"/>
      <c r="AA63" s="21"/>
      <c r="AB63" s="31"/>
      <c r="AC63" s="31"/>
      <c r="AD63" s="31"/>
      <c r="AE63" s="21"/>
      <c r="AF63" s="21"/>
      <c r="AG63" s="21"/>
      <c r="AH63" s="21"/>
      <c r="AI63" s="21"/>
      <c r="AJ63" s="21"/>
      <c r="AK63" s="21"/>
      <c r="AL63" s="31"/>
      <c r="AM63" s="31"/>
      <c r="AN63" s="31"/>
      <c r="AO63" s="21"/>
      <c r="AP63" s="21"/>
      <c r="AQ63" s="21"/>
      <c r="AR63" s="21"/>
      <c r="AS63" s="21"/>
      <c r="AT63" s="21"/>
      <c r="AU63" s="21"/>
      <c r="AV63" s="21"/>
      <c r="AW63" s="31"/>
      <c r="AX63" s="31"/>
      <c r="AY63" s="31"/>
      <c r="AZ63" s="21"/>
      <c r="BA63" s="21"/>
      <c r="BB63" s="21"/>
      <c r="BC63" s="21"/>
      <c r="BD63" s="21"/>
      <c r="BE63" s="21"/>
      <c r="BF63" s="21"/>
      <c r="BG63" s="21"/>
      <c r="BH63" s="21"/>
      <c r="BI63" s="31"/>
      <c r="BJ63" s="31"/>
      <c r="BK63" s="31"/>
      <c r="BL63" s="21"/>
      <c r="BM63" s="21"/>
      <c r="BN63" s="21"/>
      <c r="BO63" s="21"/>
      <c r="BP63" s="21"/>
      <c r="BQ63" s="21"/>
      <c r="BR63" s="21"/>
      <c r="BS63" s="31"/>
      <c r="BT63" s="31"/>
      <c r="BU63" s="31"/>
      <c r="BV63" s="21"/>
      <c r="BW63" s="21"/>
      <c r="BX63" s="21"/>
      <c r="BY63" s="21"/>
      <c r="BZ63" s="21"/>
      <c r="CA63" s="21"/>
      <c r="CB63" s="21"/>
      <c r="CC63" s="21"/>
      <c r="CD63" s="21"/>
      <c r="CE63" s="31"/>
      <c r="CF63" s="31"/>
      <c r="CG63" s="31"/>
      <c r="CH63" s="21"/>
      <c r="CI63" s="21"/>
      <c r="CJ63" s="21"/>
      <c r="CK63" s="21"/>
      <c r="CL63" s="21"/>
      <c r="CM63" s="21"/>
      <c r="CN63" s="21"/>
      <c r="CO63" s="21"/>
      <c r="CP63" s="31"/>
      <c r="CQ63" s="31"/>
      <c r="CR63" s="31"/>
      <c r="CS63" s="21"/>
      <c r="CT63" s="21"/>
      <c r="CU63" s="21"/>
      <c r="CV63" s="21"/>
      <c r="CW63" s="21"/>
      <c r="CX63" s="21"/>
      <c r="CY63" s="21"/>
      <c r="CZ63" s="31"/>
      <c r="DA63" s="31"/>
      <c r="DB63" s="31"/>
      <c r="DC63" s="21"/>
      <c r="DD63" s="21"/>
      <c r="DE63" s="21"/>
      <c r="DF63" s="21"/>
      <c r="DG63" s="21"/>
      <c r="DH63" s="21"/>
      <c r="DI63" s="21"/>
      <c r="DJ63" s="21"/>
      <c r="DK63" s="21"/>
      <c r="DL63" s="31"/>
      <c r="DM63" s="31"/>
      <c r="DN63" s="31"/>
      <c r="DO63" s="21"/>
      <c r="DP63" s="21"/>
      <c r="DQ63" s="21"/>
      <c r="DR63" s="21"/>
      <c r="DS63" s="21"/>
      <c r="DT63" s="21"/>
      <c r="DU63" s="21"/>
      <c r="DV63" s="31"/>
      <c r="DW63" s="31"/>
      <c r="DX63" s="31"/>
      <c r="DY63" s="21"/>
      <c r="DZ63" s="21"/>
      <c r="EA63" s="21"/>
      <c r="EB63" s="21"/>
      <c r="EC63" s="21"/>
      <c r="ED63" s="21"/>
      <c r="EE63" s="21"/>
      <c r="EF63" s="21"/>
      <c r="EG63" s="21"/>
      <c r="EH63" s="31"/>
      <c r="EI63" s="31"/>
      <c r="EJ63" s="31"/>
      <c r="EK63" s="21"/>
      <c r="EL63" s="21"/>
      <c r="EM63" s="21"/>
      <c r="EN63" s="21"/>
      <c r="EO63" s="21"/>
      <c r="EP63" s="21"/>
      <c r="EQ63" s="21"/>
      <c r="ER63" s="31"/>
      <c r="ES63" s="31"/>
      <c r="ET63" s="31"/>
      <c r="EU63" s="21"/>
      <c r="EV63" s="21"/>
      <c r="EW63" s="21"/>
      <c r="EX63" s="21"/>
      <c r="EY63" s="21"/>
      <c r="EZ63" s="21"/>
      <c r="FA63" s="21"/>
      <c r="FB63" s="21"/>
      <c r="FC63" s="21"/>
      <c r="FD63" s="31"/>
      <c r="FE63" s="31"/>
      <c r="FF63" s="31"/>
      <c r="FG63" s="21"/>
      <c r="FH63" s="21"/>
      <c r="FI63" s="21"/>
      <c r="FJ63" s="21"/>
      <c r="FK63" s="21"/>
      <c r="FL63" s="21"/>
      <c r="FM63" s="21"/>
      <c r="FN63" s="21"/>
      <c r="FO63" s="31"/>
      <c r="FP63" s="31"/>
      <c r="FQ63" s="31"/>
      <c r="FR63" s="21"/>
      <c r="FS63" s="21"/>
      <c r="FT63" s="21"/>
      <c r="FU63" s="21"/>
      <c r="FV63" s="21"/>
      <c r="FW63" s="21"/>
      <c r="FX63" s="21"/>
      <c r="FY63" s="21"/>
      <c r="FZ63" s="31"/>
      <c r="GA63" s="31"/>
      <c r="GB63" s="31"/>
      <c r="GC63" s="21"/>
      <c r="GD63" s="21"/>
      <c r="GE63" s="21"/>
      <c r="GF63" s="21"/>
      <c r="GG63" s="21"/>
      <c r="GH63" s="21"/>
      <c r="GI63" s="21"/>
      <c r="GJ63" s="21"/>
      <c r="GK63" s="31"/>
      <c r="GL63" s="31"/>
      <c r="GM63" s="31"/>
      <c r="GN63" s="21"/>
      <c r="GO63" s="21"/>
      <c r="GP63" s="21"/>
      <c r="GQ63" s="21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21"/>
      <c r="HD63" s="21"/>
      <c r="HE63" s="21"/>
      <c r="HF63" s="21"/>
      <c r="HG63" s="31"/>
      <c r="HH63" s="31"/>
      <c r="HI63" s="31"/>
      <c r="HJ63" s="21"/>
      <c r="HK63" s="21"/>
      <c r="HL63" s="21"/>
      <c r="HM63" s="21"/>
      <c r="HN63" s="21"/>
      <c r="HO63" s="21"/>
      <c r="HP63" s="21"/>
      <c r="HQ63" s="21"/>
      <c r="HR63" s="31"/>
      <c r="HS63" s="31"/>
      <c r="HT63" s="31"/>
      <c r="HU63" s="21"/>
      <c r="HV63" s="21"/>
      <c r="HW63" s="21"/>
      <c r="HX63" s="21"/>
      <c r="HY63" s="21"/>
      <c r="HZ63" s="66"/>
      <c r="IA63" s="21"/>
      <c r="IB63" s="21"/>
    </row>
    <row r="64" spans="1:360" x14ac:dyDescent="0.2">
      <c r="O64" s="21"/>
      <c r="P64" s="21"/>
      <c r="Q64" s="31"/>
      <c r="R64" s="31"/>
      <c r="S64" s="31"/>
      <c r="T64" s="21"/>
      <c r="U64" s="21"/>
      <c r="V64" s="21"/>
      <c r="W64" s="21"/>
      <c r="X64" s="21"/>
      <c r="Y64" s="21"/>
      <c r="Z64" s="21"/>
      <c r="AA64" s="21"/>
      <c r="AB64" s="31"/>
      <c r="AC64" s="31"/>
      <c r="AD64" s="31"/>
      <c r="AE64" s="21"/>
      <c r="AF64" s="21"/>
      <c r="AG64" s="21"/>
      <c r="AH64" s="21"/>
      <c r="AI64" s="21"/>
      <c r="AJ64" s="21"/>
      <c r="AK64" s="21"/>
      <c r="AL64" s="31"/>
      <c r="AM64" s="31"/>
      <c r="AN64" s="31"/>
      <c r="AO64" s="21"/>
      <c r="AP64" s="21"/>
      <c r="AQ64" s="21"/>
      <c r="AR64" s="21"/>
      <c r="AS64" s="21"/>
      <c r="AT64" s="21"/>
      <c r="AU64" s="21"/>
      <c r="AV64" s="21"/>
      <c r="AW64" s="31"/>
      <c r="AX64" s="31"/>
      <c r="AY64" s="31"/>
      <c r="AZ64" s="21"/>
      <c r="BA64" s="21"/>
      <c r="BB64" s="21"/>
      <c r="BC64" s="21"/>
      <c r="BD64" s="21"/>
      <c r="BE64" s="21"/>
      <c r="BF64" s="21"/>
      <c r="BG64" s="21"/>
      <c r="BH64" s="21"/>
      <c r="BI64" s="31"/>
      <c r="BJ64" s="31"/>
      <c r="BK64" s="31"/>
      <c r="BL64" s="21"/>
      <c r="BM64" s="21"/>
      <c r="BN64" s="21"/>
      <c r="BO64" s="21"/>
      <c r="BP64" s="21"/>
      <c r="BQ64" s="21"/>
      <c r="BR64" s="21"/>
      <c r="BS64" s="31"/>
      <c r="BT64" s="31"/>
      <c r="BU64" s="31"/>
      <c r="BV64" s="21"/>
      <c r="BW64" s="21"/>
      <c r="BX64" s="21"/>
      <c r="BY64" s="21"/>
      <c r="BZ64" s="21"/>
      <c r="CA64" s="21"/>
      <c r="CB64" s="21"/>
      <c r="CC64" s="21"/>
      <c r="CD64" s="21"/>
      <c r="CE64" s="31"/>
      <c r="CF64" s="31"/>
      <c r="CG64" s="31"/>
      <c r="CH64" s="21"/>
      <c r="CI64" s="21"/>
      <c r="CJ64" s="21"/>
      <c r="CK64" s="21"/>
      <c r="CL64" s="21"/>
      <c r="CM64" s="21"/>
      <c r="CN64" s="21"/>
      <c r="CO64" s="21"/>
      <c r="CP64" s="31"/>
      <c r="CQ64" s="31"/>
      <c r="CR64" s="31"/>
      <c r="CS64" s="21"/>
      <c r="CT64" s="21"/>
      <c r="CU64" s="21"/>
      <c r="CV64" s="21"/>
      <c r="CW64" s="21"/>
      <c r="CX64" s="21"/>
      <c r="CY64" s="21"/>
      <c r="CZ64" s="31"/>
      <c r="DA64" s="31"/>
      <c r="DB64" s="31"/>
      <c r="DC64" s="21"/>
      <c r="DD64" s="21"/>
      <c r="DE64" s="21"/>
      <c r="DF64" s="21"/>
      <c r="DG64" s="21"/>
      <c r="DH64" s="21"/>
      <c r="DI64" s="21"/>
      <c r="DJ64" s="21"/>
      <c r="DK64" s="21"/>
      <c r="DL64" s="31"/>
      <c r="DM64" s="31"/>
      <c r="DN64" s="31"/>
      <c r="DO64" s="21"/>
      <c r="DP64" s="21"/>
      <c r="DQ64" s="21"/>
      <c r="DR64" s="21"/>
      <c r="DS64" s="21"/>
      <c r="DT64" s="21"/>
      <c r="DU64" s="21"/>
      <c r="DV64" s="31"/>
      <c r="DW64" s="31"/>
      <c r="DX64" s="31"/>
      <c r="DY64" s="21"/>
      <c r="DZ64" s="21"/>
      <c r="EA64" s="21"/>
      <c r="EB64" s="21"/>
      <c r="EC64" s="21"/>
      <c r="ED64" s="21"/>
      <c r="EE64" s="21"/>
      <c r="EF64" s="21"/>
      <c r="EG64" s="21"/>
      <c r="EH64" s="31"/>
      <c r="EI64" s="31"/>
      <c r="EJ64" s="31"/>
      <c r="EK64" s="21"/>
      <c r="EL64" s="21"/>
      <c r="EM64" s="21"/>
      <c r="EN64" s="21"/>
      <c r="EO64" s="21"/>
      <c r="EP64" s="21"/>
      <c r="EQ64" s="21"/>
      <c r="ER64" s="31"/>
      <c r="ES64" s="31"/>
      <c r="ET64" s="31"/>
      <c r="EU64" s="21"/>
      <c r="EV64" s="21"/>
      <c r="EW64" s="21"/>
      <c r="EX64" s="21"/>
      <c r="EY64" s="21"/>
      <c r="EZ64" s="21"/>
      <c r="FA64" s="21"/>
      <c r="FB64" s="21"/>
      <c r="FC64" s="21"/>
      <c r="FD64" s="31"/>
      <c r="FE64" s="31"/>
      <c r="FF64" s="31"/>
      <c r="FG64" s="21"/>
      <c r="FH64" s="21"/>
      <c r="FI64" s="21"/>
      <c r="FJ64" s="21"/>
      <c r="FK64" s="21"/>
      <c r="FL64" s="21"/>
      <c r="FM64" s="21"/>
      <c r="FN64" s="21"/>
      <c r="FO64" s="31"/>
      <c r="FP64" s="31"/>
      <c r="FQ64" s="31"/>
      <c r="FR64" s="21"/>
      <c r="FS64" s="21"/>
      <c r="FT64" s="21"/>
      <c r="FU64" s="21"/>
      <c r="FV64" s="21"/>
      <c r="FW64" s="21"/>
      <c r="FX64" s="21"/>
      <c r="FY64" s="21"/>
      <c r="FZ64" s="31"/>
      <c r="GA64" s="31"/>
      <c r="GB64" s="31"/>
      <c r="GC64" s="21"/>
      <c r="GD64" s="21"/>
      <c r="GE64" s="21"/>
      <c r="GF64" s="21"/>
      <c r="GG64" s="21"/>
      <c r="GH64" s="21"/>
      <c r="GI64" s="21"/>
      <c r="GJ64" s="21"/>
      <c r="GK64" s="31"/>
      <c r="GL64" s="31"/>
      <c r="GM64" s="31"/>
      <c r="GN64" s="21"/>
      <c r="GO64" s="21"/>
      <c r="GP64" s="21"/>
      <c r="GQ64" s="21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21"/>
      <c r="HD64" s="21"/>
      <c r="HE64" s="21"/>
      <c r="HF64" s="21"/>
      <c r="HG64" s="31"/>
      <c r="HH64" s="31"/>
      <c r="HI64" s="31"/>
      <c r="HJ64" s="21"/>
      <c r="HK64" s="21"/>
      <c r="HL64" s="21"/>
      <c r="HM64" s="21"/>
      <c r="HN64" s="21"/>
      <c r="HO64" s="21"/>
      <c r="HP64" s="21"/>
      <c r="HQ64" s="21"/>
      <c r="HR64" s="31"/>
      <c r="HS64" s="31"/>
      <c r="HT64" s="31"/>
      <c r="HU64" s="21"/>
      <c r="HV64" s="21"/>
      <c r="HW64" s="21"/>
      <c r="HX64" s="21"/>
      <c r="HY64" s="21"/>
      <c r="HZ64" s="66"/>
      <c r="IA64" s="21"/>
      <c r="IB64" s="21"/>
    </row>
    <row r="65" spans="15:236" x14ac:dyDescent="0.2">
      <c r="O65" s="21"/>
      <c r="P65" s="21"/>
      <c r="Q65" s="31"/>
      <c r="R65" s="31"/>
      <c r="S65" s="31"/>
      <c r="T65" s="21"/>
      <c r="U65" s="21"/>
      <c r="V65" s="21"/>
      <c r="W65" s="21"/>
      <c r="X65" s="21"/>
      <c r="Y65" s="21"/>
      <c r="Z65" s="21"/>
      <c r="AA65" s="21"/>
      <c r="AB65" s="31"/>
      <c r="AC65" s="31"/>
      <c r="AD65" s="31"/>
      <c r="AE65" s="21"/>
      <c r="AF65" s="21"/>
      <c r="AG65" s="21"/>
      <c r="AH65" s="21"/>
      <c r="AI65" s="21"/>
      <c r="AJ65" s="21"/>
      <c r="AK65" s="21"/>
      <c r="AL65" s="31"/>
      <c r="AM65" s="31"/>
      <c r="AN65" s="31"/>
      <c r="AO65" s="21"/>
      <c r="AP65" s="21"/>
      <c r="AQ65" s="21"/>
      <c r="AR65" s="21"/>
      <c r="AS65" s="21"/>
      <c r="AT65" s="21"/>
      <c r="AU65" s="21"/>
      <c r="AV65" s="21"/>
      <c r="AW65" s="31"/>
      <c r="AX65" s="31"/>
      <c r="AY65" s="31"/>
      <c r="AZ65" s="21"/>
      <c r="BA65" s="21"/>
      <c r="BB65" s="21"/>
      <c r="BC65" s="21"/>
      <c r="BD65" s="21"/>
      <c r="BE65" s="21"/>
      <c r="BF65" s="21"/>
      <c r="BG65" s="21"/>
      <c r="BH65" s="21"/>
      <c r="BI65" s="31"/>
      <c r="BJ65" s="31"/>
      <c r="BK65" s="31"/>
      <c r="BL65" s="21"/>
      <c r="BM65" s="21"/>
      <c r="BN65" s="21"/>
      <c r="BO65" s="21"/>
      <c r="BP65" s="21"/>
      <c r="BQ65" s="21"/>
      <c r="BR65" s="21"/>
      <c r="BS65" s="31"/>
      <c r="BT65" s="31"/>
      <c r="BU65" s="31"/>
      <c r="BV65" s="21"/>
      <c r="BW65" s="21"/>
      <c r="BX65" s="21"/>
      <c r="BY65" s="21"/>
      <c r="BZ65" s="21"/>
      <c r="CA65" s="21"/>
      <c r="CB65" s="21"/>
      <c r="CC65" s="21"/>
      <c r="CD65" s="21"/>
      <c r="CE65" s="31"/>
      <c r="CF65" s="31"/>
      <c r="CG65" s="31"/>
      <c r="CH65" s="21"/>
      <c r="CI65" s="21"/>
      <c r="CJ65" s="21"/>
      <c r="CK65" s="21"/>
      <c r="CL65" s="21"/>
      <c r="CM65" s="21"/>
      <c r="CN65" s="21"/>
      <c r="CO65" s="21"/>
      <c r="CP65" s="31"/>
      <c r="CQ65" s="31"/>
      <c r="CR65" s="31"/>
      <c r="CS65" s="21"/>
      <c r="CT65" s="21"/>
      <c r="CU65" s="21"/>
      <c r="CV65" s="21"/>
      <c r="CW65" s="21"/>
      <c r="CX65" s="21"/>
      <c r="CY65" s="21"/>
      <c r="CZ65" s="31"/>
      <c r="DA65" s="31"/>
      <c r="DB65" s="31"/>
      <c r="DC65" s="21"/>
      <c r="DD65" s="21"/>
      <c r="DE65" s="21"/>
      <c r="DF65" s="21"/>
      <c r="DG65" s="21"/>
      <c r="DH65" s="21"/>
      <c r="DI65" s="21"/>
      <c r="DJ65" s="21"/>
      <c r="DK65" s="21"/>
      <c r="DL65" s="31"/>
      <c r="DM65" s="31"/>
      <c r="DN65" s="31"/>
      <c r="DO65" s="21"/>
      <c r="DP65" s="21"/>
      <c r="DQ65" s="21"/>
      <c r="DR65" s="21"/>
      <c r="DS65" s="21"/>
      <c r="DT65" s="21"/>
      <c r="DU65" s="21"/>
      <c r="DV65" s="31"/>
      <c r="DW65" s="31"/>
      <c r="DX65" s="31"/>
      <c r="DY65" s="21"/>
      <c r="DZ65" s="21"/>
      <c r="EA65" s="21"/>
      <c r="EB65" s="21"/>
      <c r="EC65" s="21"/>
      <c r="ED65" s="21"/>
      <c r="EE65" s="21"/>
      <c r="EF65" s="21"/>
      <c r="EG65" s="21"/>
      <c r="EH65" s="31"/>
      <c r="EI65" s="31"/>
      <c r="EJ65" s="31"/>
      <c r="EK65" s="21"/>
      <c r="EL65" s="21"/>
      <c r="EM65" s="21"/>
      <c r="EN65" s="21"/>
      <c r="EO65" s="21"/>
      <c r="EP65" s="21"/>
      <c r="EQ65" s="21"/>
      <c r="ER65" s="31"/>
      <c r="ES65" s="31"/>
      <c r="ET65" s="31"/>
      <c r="EU65" s="21"/>
      <c r="EV65" s="21"/>
      <c r="EW65" s="21"/>
      <c r="EX65" s="21"/>
      <c r="EY65" s="21"/>
      <c r="EZ65" s="21"/>
      <c r="FA65" s="21"/>
      <c r="FB65" s="21"/>
      <c r="FC65" s="21"/>
      <c r="FD65" s="31"/>
      <c r="FE65" s="31"/>
      <c r="FF65" s="31"/>
      <c r="FG65" s="21"/>
      <c r="FH65" s="21"/>
      <c r="FI65" s="21"/>
      <c r="FJ65" s="21"/>
      <c r="FK65" s="21"/>
      <c r="FL65" s="21"/>
      <c r="FM65" s="21"/>
      <c r="FN65" s="21"/>
      <c r="FO65" s="31"/>
      <c r="FP65" s="31"/>
      <c r="FQ65" s="31"/>
      <c r="FR65" s="21"/>
      <c r="FS65" s="21"/>
      <c r="FT65" s="21"/>
      <c r="FU65" s="21"/>
      <c r="FV65" s="21"/>
      <c r="FW65" s="21"/>
      <c r="FX65" s="21"/>
      <c r="FY65" s="21"/>
      <c r="FZ65" s="31"/>
      <c r="GA65" s="31"/>
      <c r="GB65" s="31"/>
      <c r="GC65" s="21"/>
      <c r="GD65" s="21"/>
      <c r="GE65" s="21"/>
      <c r="GF65" s="21"/>
      <c r="GG65" s="21"/>
      <c r="GH65" s="21"/>
      <c r="GI65" s="21"/>
      <c r="GJ65" s="21"/>
      <c r="GK65" s="31"/>
      <c r="GL65" s="31"/>
      <c r="GM65" s="31"/>
      <c r="GN65" s="21"/>
      <c r="GO65" s="21"/>
      <c r="GP65" s="21"/>
      <c r="GQ65" s="21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21"/>
      <c r="HD65" s="21"/>
      <c r="HE65" s="21"/>
      <c r="HF65" s="21"/>
      <c r="HG65" s="31"/>
      <c r="HH65" s="31"/>
      <c r="HI65" s="31"/>
      <c r="HJ65" s="21"/>
      <c r="HK65" s="21"/>
      <c r="HL65" s="21"/>
      <c r="HM65" s="21"/>
      <c r="HN65" s="21"/>
      <c r="HO65" s="21"/>
      <c r="HP65" s="21"/>
      <c r="HQ65" s="21"/>
      <c r="HR65" s="31"/>
      <c r="HS65" s="31"/>
      <c r="HT65" s="31"/>
      <c r="HU65" s="21"/>
      <c r="HV65" s="21"/>
      <c r="HW65" s="21"/>
      <c r="HX65" s="21"/>
      <c r="HY65" s="21"/>
      <c r="HZ65" s="66"/>
      <c r="IA65" s="21"/>
      <c r="IB65" s="21"/>
    </row>
    <row r="66" spans="15:236" x14ac:dyDescent="0.2">
      <c r="O66" s="21"/>
      <c r="P66" s="21"/>
      <c r="Q66" s="31"/>
      <c r="R66" s="31"/>
      <c r="S66" s="31"/>
      <c r="T66" s="21"/>
      <c r="U66" s="21"/>
      <c r="V66" s="21"/>
      <c r="W66" s="21"/>
      <c r="X66" s="21"/>
      <c r="Y66" s="21"/>
      <c r="Z66" s="21"/>
      <c r="AA66" s="21"/>
      <c r="AB66" s="31"/>
      <c r="AC66" s="31"/>
      <c r="AD66" s="31"/>
      <c r="AE66" s="21"/>
      <c r="AF66" s="21"/>
      <c r="AG66" s="21"/>
      <c r="AH66" s="21"/>
      <c r="AI66" s="21"/>
      <c r="AJ66" s="21"/>
      <c r="AK66" s="21"/>
      <c r="AL66" s="31"/>
      <c r="AM66" s="31"/>
      <c r="AN66" s="31"/>
      <c r="AO66" s="21"/>
      <c r="AP66" s="21"/>
      <c r="AQ66" s="21"/>
      <c r="AR66" s="21"/>
      <c r="AS66" s="21"/>
      <c r="AT66" s="21"/>
      <c r="AU66" s="21"/>
      <c r="AV66" s="21"/>
      <c r="AW66" s="31"/>
      <c r="AX66" s="31"/>
      <c r="AY66" s="31"/>
      <c r="AZ66" s="21"/>
      <c r="BA66" s="21"/>
      <c r="BB66" s="21"/>
      <c r="BC66" s="21"/>
      <c r="BD66" s="21"/>
      <c r="BE66" s="21"/>
      <c r="BF66" s="21"/>
      <c r="BG66" s="21"/>
      <c r="BH66" s="21"/>
      <c r="BI66" s="31"/>
      <c r="BJ66" s="31"/>
      <c r="BK66" s="31"/>
      <c r="BL66" s="21"/>
      <c r="BM66" s="21"/>
      <c r="BN66" s="21"/>
      <c r="BO66" s="21"/>
      <c r="BP66" s="21"/>
      <c r="BQ66" s="21"/>
      <c r="BR66" s="21"/>
      <c r="BS66" s="31"/>
      <c r="BT66" s="31"/>
      <c r="BU66" s="31"/>
      <c r="BV66" s="21"/>
      <c r="BW66" s="21"/>
      <c r="BX66" s="21"/>
      <c r="BY66" s="21"/>
      <c r="BZ66" s="21"/>
      <c r="CA66" s="21"/>
      <c r="CB66" s="21"/>
      <c r="CC66" s="21"/>
      <c r="CD66" s="21"/>
      <c r="CE66" s="31"/>
      <c r="CF66" s="31"/>
      <c r="CG66" s="31"/>
      <c r="CH66" s="21"/>
      <c r="CI66" s="21"/>
      <c r="CJ66" s="21"/>
      <c r="CK66" s="21"/>
      <c r="CL66" s="21"/>
      <c r="CM66" s="21"/>
      <c r="CN66" s="21"/>
      <c r="CO66" s="21"/>
      <c r="CP66" s="31"/>
      <c r="CQ66" s="31"/>
      <c r="CR66" s="31"/>
      <c r="CS66" s="21"/>
      <c r="CT66" s="21"/>
      <c r="CU66" s="21"/>
      <c r="CV66" s="21"/>
      <c r="CW66" s="21"/>
      <c r="CX66" s="21"/>
      <c r="CY66" s="21"/>
      <c r="CZ66" s="31"/>
      <c r="DA66" s="31"/>
      <c r="DB66" s="31"/>
      <c r="DC66" s="21"/>
      <c r="DD66" s="21"/>
      <c r="DE66" s="21"/>
      <c r="DF66" s="21"/>
      <c r="DG66" s="21"/>
      <c r="DH66" s="21"/>
      <c r="DI66" s="21"/>
      <c r="DJ66" s="21"/>
      <c r="DK66" s="21"/>
      <c r="DL66" s="31"/>
      <c r="DM66" s="31"/>
      <c r="DN66" s="31"/>
      <c r="DO66" s="21"/>
      <c r="DP66" s="21"/>
      <c r="DQ66" s="21"/>
      <c r="DR66" s="21"/>
      <c r="DS66" s="21"/>
      <c r="DT66" s="21"/>
      <c r="DU66" s="21"/>
      <c r="DV66" s="31"/>
      <c r="DW66" s="31"/>
      <c r="DX66" s="31"/>
      <c r="DY66" s="21"/>
      <c r="DZ66" s="21"/>
      <c r="EA66" s="21"/>
      <c r="EB66" s="21"/>
      <c r="EC66" s="21"/>
      <c r="ED66" s="21"/>
      <c r="EE66" s="21"/>
      <c r="EF66" s="21"/>
      <c r="EG66" s="21"/>
      <c r="EH66" s="31"/>
      <c r="EI66" s="31"/>
      <c r="EJ66" s="31"/>
      <c r="EK66" s="21"/>
      <c r="EL66" s="21"/>
      <c r="EM66" s="21"/>
      <c r="EN66" s="21"/>
      <c r="EO66" s="21"/>
      <c r="EP66" s="21"/>
      <c r="EQ66" s="21"/>
      <c r="ER66" s="31"/>
      <c r="ES66" s="31"/>
      <c r="ET66" s="31"/>
      <c r="EU66" s="21"/>
      <c r="EV66" s="21"/>
      <c r="EW66" s="21"/>
      <c r="EX66" s="21"/>
      <c r="EY66" s="21"/>
      <c r="EZ66" s="21"/>
      <c r="FA66" s="21"/>
      <c r="FB66" s="21"/>
      <c r="FC66" s="21"/>
      <c r="FD66" s="31"/>
      <c r="FE66" s="31"/>
      <c r="FF66" s="31"/>
      <c r="FG66" s="21"/>
      <c r="FH66" s="21"/>
      <c r="FI66" s="21"/>
      <c r="FJ66" s="21"/>
      <c r="FK66" s="21"/>
      <c r="FL66" s="21"/>
      <c r="FM66" s="21"/>
      <c r="FN66" s="21"/>
      <c r="FO66" s="31"/>
      <c r="FP66" s="31"/>
      <c r="FQ66" s="31"/>
      <c r="FR66" s="21"/>
      <c r="FS66" s="21"/>
      <c r="FT66" s="21"/>
      <c r="FU66" s="21"/>
      <c r="FV66" s="21"/>
      <c r="FW66" s="21"/>
      <c r="FX66" s="21"/>
      <c r="FY66" s="21"/>
      <c r="FZ66" s="31"/>
      <c r="GA66" s="31"/>
      <c r="GB66" s="31"/>
      <c r="GC66" s="21"/>
      <c r="GD66" s="21"/>
      <c r="GE66" s="21"/>
      <c r="GF66" s="21"/>
      <c r="GG66" s="21"/>
      <c r="GH66" s="21"/>
      <c r="GI66" s="21"/>
      <c r="GJ66" s="21"/>
      <c r="GK66" s="31"/>
      <c r="GL66" s="31"/>
      <c r="GM66" s="31"/>
      <c r="GN66" s="21"/>
      <c r="GO66" s="21"/>
      <c r="GP66" s="21"/>
      <c r="GQ66" s="21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21"/>
      <c r="HD66" s="21"/>
      <c r="HE66" s="21"/>
      <c r="HF66" s="21"/>
      <c r="HG66" s="31"/>
      <c r="HH66" s="31"/>
      <c r="HI66" s="31"/>
      <c r="HJ66" s="21"/>
      <c r="HK66" s="21"/>
      <c r="HL66" s="21"/>
      <c r="HM66" s="21"/>
      <c r="HN66" s="21"/>
      <c r="HO66" s="21"/>
      <c r="HP66" s="21"/>
      <c r="HQ66" s="21"/>
      <c r="HR66" s="31"/>
      <c r="HS66" s="31"/>
      <c r="HT66" s="31"/>
      <c r="HU66" s="21"/>
      <c r="HV66" s="21"/>
      <c r="HW66" s="21"/>
      <c r="HX66" s="21"/>
      <c r="HY66" s="21"/>
      <c r="HZ66" s="66"/>
      <c r="IA66" s="21"/>
      <c r="IB66" s="21"/>
    </row>
    <row r="67" spans="15:236" x14ac:dyDescent="0.2">
      <c r="O67" s="21"/>
      <c r="P67" s="21"/>
      <c r="Q67" s="31"/>
      <c r="R67" s="31"/>
      <c r="S67" s="31"/>
      <c r="T67" s="21"/>
      <c r="U67" s="21"/>
      <c r="V67" s="21"/>
      <c r="W67" s="21"/>
      <c r="X67" s="21"/>
      <c r="Y67" s="21"/>
      <c r="Z67" s="21"/>
      <c r="AA67" s="21"/>
      <c r="AB67" s="31"/>
      <c r="AC67" s="31"/>
      <c r="AD67" s="31"/>
      <c r="AE67" s="21"/>
      <c r="AF67" s="21"/>
      <c r="AG67" s="21"/>
      <c r="AH67" s="21"/>
      <c r="AI67" s="21"/>
      <c r="AJ67" s="21"/>
      <c r="AK67" s="21"/>
      <c r="AL67" s="31"/>
      <c r="AM67" s="31"/>
      <c r="AN67" s="31"/>
      <c r="AO67" s="21"/>
      <c r="AP67" s="21"/>
      <c r="AQ67" s="21"/>
      <c r="AR67" s="21"/>
      <c r="AS67" s="21"/>
      <c r="AT67" s="21"/>
      <c r="AU67" s="21"/>
      <c r="AV67" s="21"/>
      <c r="AW67" s="31"/>
      <c r="AX67" s="31"/>
      <c r="AY67" s="31"/>
      <c r="AZ67" s="21"/>
      <c r="BA67" s="21"/>
      <c r="BB67" s="21"/>
      <c r="BC67" s="21"/>
      <c r="BD67" s="21"/>
      <c r="BE67" s="21"/>
      <c r="BF67" s="21"/>
      <c r="BG67" s="21"/>
      <c r="BH67" s="21"/>
      <c r="BI67" s="31"/>
      <c r="BJ67" s="31"/>
      <c r="BK67" s="31"/>
      <c r="BL67" s="21"/>
      <c r="BM67" s="21"/>
      <c r="BN67" s="21"/>
      <c r="BO67" s="21"/>
      <c r="BP67" s="21"/>
      <c r="BQ67" s="21"/>
      <c r="BR67" s="21"/>
      <c r="BS67" s="31"/>
      <c r="BT67" s="31"/>
      <c r="BU67" s="31"/>
      <c r="BV67" s="21"/>
      <c r="BW67" s="21"/>
      <c r="BX67" s="21"/>
      <c r="BY67" s="21"/>
      <c r="BZ67" s="21"/>
      <c r="CA67" s="21"/>
      <c r="CB67" s="21"/>
      <c r="CC67" s="21"/>
      <c r="CD67" s="21"/>
      <c r="CE67" s="31"/>
      <c r="CF67" s="31"/>
      <c r="CG67" s="31"/>
      <c r="CH67" s="21"/>
      <c r="CI67" s="21"/>
      <c r="CJ67" s="21"/>
      <c r="CK67" s="21"/>
      <c r="CL67" s="21"/>
      <c r="CM67" s="21"/>
      <c r="CN67" s="21"/>
      <c r="CO67" s="21"/>
      <c r="CP67" s="31"/>
      <c r="CQ67" s="31"/>
      <c r="CR67" s="31"/>
      <c r="CS67" s="21"/>
      <c r="CT67" s="21"/>
      <c r="CU67" s="21"/>
      <c r="CV67" s="21"/>
      <c r="CW67" s="21"/>
      <c r="CX67" s="21"/>
      <c r="CY67" s="21"/>
      <c r="CZ67" s="31"/>
      <c r="DA67" s="31"/>
      <c r="DB67" s="31"/>
      <c r="DC67" s="21"/>
      <c r="DD67" s="21"/>
      <c r="DE67" s="21"/>
      <c r="DF67" s="21"/>
      <c r="DG67" s="21"/>
      <c r="DH67" s="21"/>
      <c r="DI67" s="21"/>
      <c r="DJ67" s="21"/>
      <c r="DK67" s="21"/>
      <c r="DL67" s="31"/>
      <c r="DM67" s="31"/>
      <c r="DN67" s="31"/>
      <c r="DO67" s="21"/>
      <c r="DP67" s="21"/>
      <c r="DQ67" s="21"/>
      <c r="DR67" s="21"/>
      <c r="DS67" s="21"/>
      <c r="DT67" s="21"/>
      <c r="DU67" s="21"/>
      <c r="DV67" s="31"/>
      <c r="DW67" s="31"/>
      <c r="DX67" s="31"/>
      <c r="DY67" s="21"/>
      <c r="DZ67" s="21"/>
      <c r="EA67" s="21"/>
      <c r="EB67" s="21"/>
      <c r="EC67" s="21"/>
      <c r="ED67" s="21"/>
      <c r="EE67" s="21"/>
      <c r="EF67" s="21"/>
      <c r="EG67" s="21"/>
      <c r="EH67" s="31"/>
      <c r="EI67" s="31"/>
      <c r="EJ67" s="31"/>
      <c r="EK67" s="21"/>
      <c r="EL67" s="21"/>
      <c r="EM67" s="21"/>
      <c r="EN67" s="21"/>
      <c r="EO67" s="21"/>
      <c r="EP67" s="21"/>
      <c r="EQ67" s="21"/>
      <c r="ER67" s="31"/>
      <c r="ES67" s="31"/>
      <c r="ET67" s="31"/>
      <c r="EU67" s="21"/>
      <c r="EV67" s="21"/>
      <c r="EW67" s="21"/>
      <c r="EX67" s="21"/>
      <c r="EY67" s="21"/>
      <c r="EZ67" s="21"/>
      <c r="FA67" s="21"/>
      <c r="FB67" s="21"/>
      <c r="FC67" s="21"/>
      <c r="FD67" s="31"/>
      <c r="FE67" s="31"/>
      <c r="FF67" s="31"/>
      <c r="FG67" s="21"/>
      <c r="FH67" s="21"/>
      <c r="FI67" s="21"/>
      <c r="FJ67" s="21"/>
      <c r="FK67" s="21"/>
      <c r="FL67" s="21"/>
      <c r="FM67" s="21"/>
      <c r="FN67" s="21"/>
      <c r="FO67" s="31"/>
      <c r="FP67" s="31"/>
      <c r="FQ67" s="31"/>
      <c r="FR67" s="21"/>
      <c r="FS67" s="21"/>
      <c r="FT67" s="21"/>
      <c r="FU67" s="21"/>
      <c r="FV67" s="21"/>
      <c r="FW67" s="21"/>
      <c r="FX67" s="21"/>
      <c r="FY67" s="21"/>
      <c r="FZ67" s="31"/>
      <c r="GA67" s="31"/>
      <c r="GB67" s="31"/>
      <c r="GC67" s="21"/>
      <c r="GD67" s="21"/>
      <c r="GE67" s="21"/>
      <c r="GF67" s="21"/>
      <c r="GG67" s="21"/>
      <c r="GH67" s="21"/>
      <c r="GI67" s="21"/>
      <c r="GJ67" s="21"/>
      <c r="GK67" s="31"/>
      <c r="GL67" s="31"/>
      <c r="GM67" s="31"/>
      <c r="GN67" s="21"/>
      <c r="GO67" s="21"/>
      <c r="GP67" s="21"/>
      <c r="GQ67" s="21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21"/>
      <c r="HD67" s="21"/>
      <c r="HE67" s="21"/>
      <c r="HF67" s="21"/>
      <c r="HG67" s="31"/>
      <c r="HH67" s="31"/>
      <c r="HI67" s="31"/>
      <c r="HJ67" s="21"/>
      <c r="HK67" s="21"/>
      <c r="HL67" s="21"/>
      <c r="HM67" s="21"/>
      <c r="HN67" s="21"/>
      <c r="HO67" s="21"/>
      <c r="HP67" s="21"/>
      <c r="HQ67" s="21"/>
      <c r="HR67" s="31"/>
      <c r="HS67" s="31"/>
      <c r="HT67" s="31"/>
      <c r="HU67" s="21"/>
      <c r="HV67" s="21"/>
      <c r="HW67" s="21"/>
      <c r="HX67" s="21"/>
      <c r="HY67" s="21"/>
      <c r="HZ67" s="66"/>
      <c r="IA67" s="21"/>
      <c r="IB67" s="21"/>
    </row>
    <row r="68" spans="15:236" x14ac:dyDescent="0.2">
      <c r="O68" s="21"/>
      <c r="P68" s="21"/>
      <c r="Q68" s="31"/>
      <c r="R68" s="31"/>
      <c r="S68" s="31"/>
      <c r="T68" s="21"/>
      <c r="U68" s="21"/>
      <c r="V68" s="21"/>
      <c r="W68" s="21"/>
      <c r="X68" s="21"/>
      <c r="Y68" s="21"/>
      <c r="Z68" s="21"/>
      <c r="AA68" s="21"/>
      <c r="AB68" s="31"/>
      <c r="AC68" s="31"/>
      <c r="AD68" s="31"/>
      <c r="AE68" s="21"/>
      <c r="AF68" s="21"/>
      <c r="AG68" s="21"/>
      <c r="AH68" s="21"/>
      <c r="AI68" s="21"/>
      <c r="AJ68" s="21"/>
      <c r="AK68" s="21"/>
      <c r="AL68" s="31"/>
      <c r="AM68" s="31"/>
      <c r="AN68" s="31"/>
      <c r="AO68" s="21"/>
      <c r="AP68" s="21"/>
      <c r="AQ68" s="21"/>
      <c r="AR68" s="21"/>
      <c r="AS68" s="21"/>
      <c r="AT68" s="21"/>
      <c r="AU68" s="21"/>
      <c r="AV68" s="21"/>
      <c r="AW68" s="31"/>
      <c r="AX68" s="31"/>
      <c r="AY68" s="31"/>
      <c r="AZ68" s="21"/>
      <c r="BA68" s="21"/>
      <c r="BB68" s="21"/>
      <c r="BC68" s="21"/>
      <c r="BD68" s="21"/>
      <c r="BE68" s="21"/>
      <c r="BF68" s="21"/>
      <c r="BG68" s="21"/>
      <c r="BH68" s="21"/>
      <c r="BI68" s="31"/>
      <c r="BJ68" s="31"/>
      <c r="BK68" s="31"/>
      <c r="BL68" s="21"/>
      <c r="BM68" s="21"/>
      <c r="BN68" s="21"/>
      <c r="BO68" s="21"/>
      <c r="BP68" s="21"/>
      <c r="BQ68" s="21"/>
      <c r="BR68" s="21"/>
      <c r="BS68" s="31"/>
      <c r="BT68" s="31"/>
      <c r="BU68" s="31"/>
      <c r="BV68" s="21"/>
      <c r="BW68" s="21"/>
      <c r="BX68" s="21"/>
      <c r="BY68" s="21"/>
      <c r="BZ68" s="21"/>
      <c r="CA68" s="21"/>
      <c r="CB68" s="21"/>
      <c r="CC68" s="21"/>
      <c r="CD68" s="21"/>
      <c r="CE68" s="31"/>
      <c r="CF68" s="31"/>
      <c r="CG68" s="31"/>
      <c r="CH68" s="21"/>
      <c r="CI68" s="21"/>
      <c r="CJ68" s="21"/>
      <c r="CK68" s="21"/>
      <c r="CL68" s="21"/>
      <c r="CM68" s="21"/>
      <c r="CN68" s="21"/>
      <c r="CO68" s="21"/>
      <c r="CP68" s="31"/>
      <c r="CQ68" s="31"/>
      <c r="CR68" s="31"/>
      <c r="CS68" s="21"/>
      <c r="CT68" s="21"/>
      <c r="CU68" s="21"/>
      <c r="CV68" s="21"/>
      <c r="CW68" s="21"/>
      <c r="CX68" s="21"/>
      <c r="CY68" s="21"/>
      <c r="CZ68" s="31"/>
      <c r="DA68" s="31"/>
      <c r="DB68" s="31"/>
      <c r="DC68" s="21"/>
      <c r="DD68" s="21"/>
      <c r="DE68" s="21"/>
      <c r="DF68" s="21"/>
      <c r="DG68" s="21"/>
      <c r="DH68" s="21"/>
      <c r="DI68" s="21"/>
      <c r="DJ68" s="21"/>
      <c r="DK68" s="21"/>
      <c r="DL68" s="31"/>
      <c r="DM68" s="31"/>
      <c r="DN68" s="31"/>
      <c r="DO68" s="21"/>
      <c r="DP68" s="21"/>
      <c r="DQ68" s="21"/>
      <c r="DR68" s="21"/>
      <c r="DS68" s="21"/>
      <c r="DT68" s="21"/>
      <c r="DU68" s="21"/>
      <c r="DV68" s="31"/>
      <c r="DW68" s="31"/>
      <c r="DX68" s="31"/>
      <c r="DY68" s="21"/>
      <c r="DZ68" s="21"/>
      <c r="EA68" s="21"/>
      <c r="EB68" s="21"/>
      <c r="EC68" s="21"/>
      <c r="ED68" s="21"/>
      <c r="EE68" s="21"/>
      <c r="EF68" s="21"/>
      <c r="EG68" s="21"/>
      <c r="EH68" s="31"/>
      <c r="EI68" s="31"/>
      <c r="EJ68" s="31"/>
      <c r="EK68" s="21"/>
      <c r="EL68" s="21"/>
      <c r="EM68" s="21"/>
      <c r="EN68" s="21"/>
      <c r="EO68" s="21"/>
      <c r="EP68" s="21"/>
      <c r="EQ68" s="21"/>
      <c r="ER68" s="31"/>
      <c r="ES68" s="31"/>
      <c r="ET68" s="31"/>
      <c r="EU68" s="21"/>
      <c r="EV68" s="21"/>
      <c r="EW68" s="21"/>
      <c r="EX68" s="21"/>
      <c r="EY68" s="21"/>
      <c r="EZ68" s="21"/>
      <c r="FA68" s="21"/>
      <c r="FB68" s="21"/>
      <c r="FC68" s="21"/>
      <c r="FD68" s="31"/>
      <c r="FE68" s="31"/>
      <c r="FF68" s="31"/>
      <c r="FG68" s="21"/>
      <c r="FH68" s="21"/>
      <c r="FI68" s="21"/>
      <c r="FJ68" s="21"/>
      <c r="FK68" s="21"/>
      <c r="FL68" s="21"/>
      <c r="FM68" s="21"/>
      <c r="FN68" s="21"/>
      <c r="FO68" s="31"/>
      <c r="FP68" s="31"/>
      <c r="FQ68" s="31"/>
      <c r="FR68" s="21"/>
      <c r="FS68" s="21"/>
      <c r="FT68" s="21"/>
      <c r="FU68" s="21"/>
      <c r="FV68" s="21"/>
      <c r="FW68" s="21"/>
      <c r="FX68" s="21"/>
      <c r="FY68" s="21"/>
      <c r="FZ68" s="31"/>
      <c r="GA68" s="31"/>
      <c r="GB68" s="31"/>
      <c r="GC68" s="21"/>
      <c r="GD68" s="21"/>
      <c r="GE68" s="21"/>
      <c r="GF68" s="21"/>
      <c r="GG68" s="21"/>
      <c r="GH68" s="21"/>
      <c r="GI68" s="21"/>
      <c r="GJ68" s="21"/>
      <c r="GK68" s="31"/>
      <c r="GL68" s="31"/>
      <c r="GM68" s="31"/>
      <c r="GN68" s="21"/>
      <c r="GO68" s="21"/>
      <c r="GP68" s="21"/>
      <c r="GQ68" s="21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21"/>
      <c r="HD68" s="21"/>
      <c r="HE68" s="21"/>
      <c r="HF68" s="21"/>
      <c r="HG68" s="31"/>
      <c r="HH68" s="31"/>
      <c r="HI68" s="31"/>
      <c r="HJ68" s="21"/>
      <c r="HK68" s="21"/>
      <c r="HL68" s="21"/>
      <c r="HM68" s="21"/>
      <c r="HN68" s="21"/>
      <c r="HO68" s="21"/>
      <c r="HP68" s="21"/>
      <c r="HQ68" s="21"/>
      <c r="HR68" s="31"/>
      <c r="HS68" s="31"/>
      <c r="HT68" s="31"/>
      <c r="HU68" s="21"/>
      <c r="HV68" s="21"/>
      <c r="HW68" s="21"/>
      <c r="HX68" s="21"/>
      <c r="HY68" s="21"/>
      <c r="HZ68" s="66"/>
      <c r="IA68" s="21"/>
      <c r="IB68" s="21"/>
    </row>
    <row r="69" spans="15:236" x14ac:dyDescent="0.2">
      <c r="O69" s="21"/>
      <c r="P69" s="21"/>
      <c r="Q69" s="31"/>
      <c r="R69" s="31"/>
      <c r="S69" s="31"/>
      <c r="T69" s="21"/>
      <c r="U69" s="21"/>
      <c r="V69" s="21"/>
      <c r="W69" s="21"/>
      <c r="X69" s="21"/>
      <c r="Y69" s="21"/>
      <c r="Z69" s="21"/>
      <c r="AA69" s="21"/>
      <c r="AB69" s="31"/>
      <c r="AC69" s="31"/>
      <c r="AD69" s="31"/>
      <c r="AE69" s="21"/>
      <c r="AF69" s="21"/>
      <c r="AG69" s="21"/>
      <c r="AH69" s="21"/>
      <c r="AI69" s="21"/>
      <c r="AJ69" s="21"/>
      <c r="AK69" s="21"/>
      <c r="AL69" s="31"/>
      <c r="AM69" s="31"/>
      <c r="AN69" s="31"/>
      <c r="AO69" s="21"/>
      <c r="AP69" s="21"/>
      <c r="AQ69" s="21"/>
      <c r="AR69" s="21"/>
      <c r="AS69" s="21"/>
      <c r="AT69" s="21"/>
      <c r="AU69" s="21"/>
      <c r="AV69" s="21"/>
      <c r="AW69" s="31"/>
      <c r="AX69" s="31"/>
      <c r="AY69" s="31"/>
      <c r="AZ69" s="21"/>
      <c r="BA69" s="21"/>
      <c r="BB69" s="21"/>
      <c r="BC69" s="21"/>
      <c r="BD69" s="21"/>
      <c r="BE69" s="21"/>
      <c r="BF69" s="21"/>
      <c r="BG69" s="21"/>
      <c r="BH69" s="21"/>
      <c r="BI69" s="31"/>
      <c r="BJ69" s="31"/>
      <c r="BK69" s="31"/>
      <c r="BL69" s="21"/>
      <c r="BM69" s="21"/>
      <c r="BN69" s="21"/>
      <c r="BO69" s="21"/>
      <c r="BP69" s="21"/>
      <c r="BQ69" s="21"/>
      <c r="BR69" s="21"/>
      <c r="BS69" s="31"/>
      <c r="BT69" s="31"/>
      <c r="BU69" s="31"/>
      <c r="BV69" s="21"/>
      <c r="BW69" s="21"/>
      <c r="BX69" s="21"/>
      <c r="BY69" s="21"/>
      <c r="BZ69" s="21"/>
      <c r="CA69" s="21"/>
      <c r="CB69" s="21"/>
      <c r="CC69" s="21"/>
      <c r="CD69" s="21"/>
      <c r="CE69" s="31"/>
      <c r="CF69" s="31"/>
      <c r="CG69" s="31"/>
      <c r="CH69" s="21"/>
      <c r="CI69" s="21"/>
      <c r="CJ69" s="21"/>
      <c r="CK69" s="21"/>
      <c r="CL69" s="21"/>
      <c r="CM69" s="21"/>
      <c r="CN69" s="21"/>
      <c r="CO69" s="21"/>
      <c r="CP69" s="31"/>
      <c r="CQ69" s="31"/>
      <c r="CR69" s="31"/>
      <c r="CS69" s="21"/>
      <c r="CT69" s="21"/>
      <c r="CU69" s="21"/>
      <c r="CV69" s="21"/>
      <c r="CW69" s="21"/>
      <c r="CX69" s="21"/>
      <c r="CY69" s="21"/>
      <c r="CZ69" s="31"/>
      <c r="DA69" s="31"/>
      <c r="DB69" s="31"/>
      <c r="DC69" s="21"/>
      <c r="DD69" s="21"/>
      <c r="DE69" s="21"/>
      <c r="DF69" s="21"/>
      <c r="DG69" s="21"/>
      <c r="DH69" s="21"/>
      <c r="DI69" s="21"/>
      <c r="DJ69" s="21"/>
      <c r="DK69" s="21"/>
      <c r="DL69" s="31"/>
      <c r="DM69" s="31"/>
      <c r="DN69" s="31"/>
      <c r="DO69" s="21"/>
      <c r="DP69" s="21"/>
      <c r="DQ69" s="21"/>
      <c r="DR69" s="21"/>
      <c r="DS69" s="21"/>
      <c r="DT69" s="21"/>
      <c r="DU69" s="21"/>
      <c r="DV69" s="31"/>
      <c r="DW69" s="31"/>
      <c r="DX69" s="31"/>
      <c r="DY69" s="21"/>
      <c r="DZ69" s="21"/>
      <c r="EA69" s="21"/>
      <c r="EB69" s="21"/>
      <c r="EC69" s="21"/>
      <c r="ED69" s="21"/>
      <c r="EE69" s="21"/>
      <c r="EF69" s="21"/>
      <c r="EG69" s="21"/>
      <c r="EH69" s="31"/>
      <c r="EI69" s="31"/>
      <c r="EJ69" s="31"/>
      <c r="EK69" s="21"/>
      <c r="EL69" s="21"/>
      <c r="EM69" s="21"/>
      <c r="EN69" s="21"/>
      <c r="EO69" s="21"/>
      <c r="EP69" s="21"/>
      <c r="EQ69" s="21"/>
      <c r="ER69" s="31"/>
      <c r="ES69" s="31"/>
      <c r="ET69" s="31"/>
      <c r="EU69" s="21"/>
      <c r="EV69" s="21"/>
      <c r="EW69" s="21"/>
      <c r="EX69" s="21"/>
      <c r="EY69" s="21"/>
      <c r="EZ69" s="21"/>
      <c r="FA69" s="21"/>
      <c r="FB69" s="21"/>
      <c r="FC69" s="21"/>
      <c r="FD69" s="31"/>
      <c r="FE69" s="31"/>
      <c r="FF69" s="31"/>
      <c r="FG69" s="21"/>
      <c r="FH69" s="21"/>
      <c r="FI69" s="21"/>
      <c r="FJ69" s="21"/>
      <c r="FK69" s="21"/>
      <c r="FL69" s="21"/>
      <c r="FM69" s="21"/>
      <c r="FN69" s="21"/>
      <c r="FO69" s="31"/>
      <c r="FP69" s="31"/>
      <c r="FQ69" s="31"/>
      <c r="FR69" s="21"/>
      <c r="FS69" s="21"/>
      <c r="FT69" s="21"/>
      <c r="FU69" s="21"/>
      <c r="FV69" s="21"/>
      <c r="FW69" s="21"/>
      <c r="FX69" s="21"/>
      <c r="FY69" s="21"/>
      <c r="FZ69" s="31"/>
      <c r="GA69" s="31"/>
      <c r="GB69" s="31"/>
      <c r="GC69" s="21"/>
      <c r="GD69" s="21"/>
      <c r="GE69" s="21"/>
      <c r="GF69" s="21"/>
      <c r="GG69" s="21"/>
      <c r="GH69" s="21"/>
      <c r="GI69" s="21"/>
      <c r="GJ69" s="21"/>
      <c r="GK69" s="31"/>
      <c r="GL69" s="31"/>
      <c r="GM69" s="31"/>
      <c r="GN69" s="21"/>
      <c r="GO69" s="21"/>
      <c r="GP69" s="21"/>
      <c r="GQ69" s="21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21"/>
      <c r="HD69" s="21"/>
      <c r="HE69" s="21"/>
      <c r="HF69" s="21"/>
      <c r="HG69" s="31"/>
      <c r="HH69" s="31"/>
      <c r="HI69" s="31"/>
      <c r="HJ69" s="21"/>
      <c r="HK69" s="21"/>
      <c r="HL69" s="21"/>
      <c r="HM69" s="21"/>
      <c r="HN69" s="21"/>
      <c r="HO69" s="21"/>
      <c r="HP69" s="21"/>
      <c r="HQ69" s="21"/>
      <c r="HR69" s="31"/>
      <c r="HS69" s="31"/>
      <c r="HT69" s="31"/>
      <c r="HU69" s="21"/>
      <c r="HV69" s="21"/>
      <c r="HW69" s="21"/>
      <c r="HX69" s="21"/>
      <c r="HY69" s="21"/>
      <c r="HZ69" s="66"/>
      <c r="IA69" s="21"/>
      <c r="IB69" s="21"/>
    </row>
    <row r="70" spans="15:236" x14ac:dyDescent="0.2">
      <c r="O70" s="21"/>
      <c r="P70" s="21"/>
      <c r="Q70" s="31"/>
      <c r="R70" s="31"/>
      <c r="S70" s="31"/>
      <c r="T70" s="21"/>
      <c r="U70" s="21"/>
      <c r="V70" s="21"/>
      <c r="W70" s="21"/>
      <c r="X70" s="21"/>
      <c r="Y70" s="21"/>
      <c r="Z70" s="21"/>
      <c r="AA70" s="21"/>
      <c r="AB70" s="31"/>
      <c r="AC70" s="31"/>
      <c r="AD70" s="31"/>
      <c r="AE70" s="21"/>
      <c r="AF70" s="21"/>
      <c r="AG70" s="21"/>
      <c r="AH70" s="21"/>
      <c r="AI70" s="21"/>
      <c r="AJ70" s="21"/>
      <c r="AK70" s="21"/>
      <c r="AL70" s="31"/>
      <c r="AM70" s="31"/>
      <c r="AN70" s="31"/>
      <c r="AO70" s="21"/>
      <c r="AP70" s="21"/>
      <c r="AQ70" s="21"/>
      <c r="AR70" s="21"/>
      <c r="AS70" s="21"/>
      <c r="AT70" s="21"/>
      <c r="AU70" s="21"/>
      <c r="AV70" s="21"/>
      <c r="AW70" s="31"/>
      <c r="AX70" s="31"/>
      <c r="AY70" s="31"/>
      <c r="AZ70" s="21"/>
      <c r="BA70" s="21"/>
      <c r="BB70" s="21"/>
      <c r="BC70" s="21"/>
      <c r="BD70" s="21"/>
      <c r="BE70" s="21"/>
      <c r="BF70" s="21"/>
      <c r="BG70" s="21"/>
      <c r="BH70" s="21"/>
      <c r="BI70" s="31"/>
      <c r="BJ70" s="31"/>
      <c r="BK70" s="31"/>
      <c r="BL70" s="21"/>
      <c r="BM70" s="21"/>
      <c r="BN70" s="21"/>
      <c r="BO70" s="21"/>
      <c r="BP70" s="21"/>
      <c r="BQ70" s="21"/>
      <c r="BR70" s="21"/>
      <c r="BS70" s="31"/>
      <c r="BT70" s="31"/>
      <c r="BU70" s="31"/>
      <c r="BV70" s="21"/>
      <c r="BW70" s="21"/>
      <c r="BX70" s="21"/>
      <c r="BY70" s="21"/>
      <c r="BZ70" s="21"/>
      <c r="CA70" s="21"/>
      <c r="CB70" s="21"/>
      <c r="CC70" s="21"/>
      <c r="CD70" s="21"/>
      <c r="CE70" s="31"/>
      <c r="CF70" s="31"/>
      <c r="CG70" s="31"/>
      <c r="CH70" s="21"/>
      <c r="CI70" s="21"/>
      <c r="CJ70" s="21"/>
      <c r="CK70" s="21"/>
      <c r="CL70" s="21"/>
      <c r="CM70" s="21"/>
      <c r="CN70" s="21"/>
      <c r="CO70" s="21"/>
      <c r="CP70" s="31"/>
      <c r="CQ70" s="31"/>
      <c r="CR70" s="31"/>
      <c r="CS70" s="21"/>
      <c r="CT70" s="21"/>
      <c r="CU70" s="21"/>
      <c r="CV70" s="21"/>
      <c r="CW70" s="21"/>
      <c r="CX70" s="21"/>
      <c r="CY70" s="21"/>
      <c r="CZ70" s="31"/>
      <c r="DA70" s="31"/>
      <c r="DB70" s="31"/>
      <c r="DC70" s="21"/>
      <c r="DD70" s="21"/>
      <c r="DE70" s="21"/>
      <c r="DF70" s="21"/>
      <c r="DG70" s="21"/>
      <c r="DH70" s="21"/>
      <c r="DI70" s="21"/>
      <c r="DJ70" s="21"/>
      <c r="DK70" s="21"/>
      <c r="DL70" s="31"/>
      <c r="DM70" s="31"/>
      <c r="DN70" s="31"/>
      <c r="DO70" s="21"/>
      <c r="DP70" s="21"/>
      <c r="DQ70" s="21"/>
      <c r="DR70" s="21"/>
      <c r="DS70" s="21"/>
      <c r="DT70" s="21"/>
      <c r="DU70" s="21"/>
      <c r="DV70" s="31"/>
      <c r="DW70" s="31"/>
      <c r="DX70" s="31"/>
      <c r="DY70" s="21"/>
      <c r="DZ70" s="21"/>
      <c r="EA70" s="21"/>
      <c r="EB70" s="21"/>
      <c r="EC70" s="21"/>
      <c r="ED70" s="21"/>
      <c r="EE70" s="21"/>
      <c r="EF70" s="21"/>
      <c r="EG70" s="21"/>
      <c r="EH70" s="31"/>
      <c r="EI70" s="31"/>
      <c r="EJ70" s="31"/>
      <c r="EK70" s="21"/>
      <c r="EL70" s="21"/>
      <c r="EM70" s="21"/>
      <c r="EN70" s="21"/>
      <c r="EO70" s="21"/>
      <c r="EP70" s="21"/>
      <c r="EQ70" s="21"/>
      <c r="ER70" s="31"/>
      <c r="ES70" s="31"/>
      <c r="ET70" s="31"/>
      <c r="EU70" s="21"/>
      <c r="EV70" s="21"/>
      <c r="EW70" s="21"/>
      <c r="EX70" s="21"/>
      <c r="EY70" s="21"/>
      <c r="EZ70" s="21"/>
      <c r="FA70" s="21"/>
      <c r="FB70" s="21"/>
      <c r="FC70" s="21"/>
      <c r="FD70" s="31"/>
      <c r="FE70" s="31"/>
      <c r="FF70" s="31"/>
      <c r="FG70" s="21"/>
      <c r="FH70" s="21"/>
      <c r="FI70" s="21"/>
      <c r="FJ70" s="21"/>
      <c r="FK70" s="21"/>
      <c r="FL70" s="21"/>
      <c r="FM70" s="21"/>
      <c r="FN70" s="21"/>
      <c r="FO70" s="31"/>
      <c r="FP70" s="31"/>
      <c r="FQ70" s="31"/>
      <c r="FR70" s="21"/>
      <c r="FS70" s="21"/>
      <c r="FT70" s="21"/>
      <c r="FU70" s="21"/>
      <c r="FV70" s="21"/>
      <c r="FW70" s="21"/>
      <c r="FX70" s="21"/>
      <c r="FY70" s="21"/>
      <c r="FZ70" s="31"/>
      <c r="GA70" s="31"/>
      <c r="GB70" s="31"/>
      <c r="GC70" s="21"/>
      <c r="GD70" s="21"/>
      <c r="GE70" s="21"/>
      <c r="GF70" s="21"/>
      <c r="GG70" s="21"/>
      <c r="GH70" s="21"/>
      <c r="GI70" s="21"/>
      <c r="GJ70" s="21"/>
      <c r="GK70" s="31"/>
      <c r="GL70" s="31"/>
      <c r="GM70" s="31"/>
      <c r="GN70" s="21"/>
      <c r="GO70" s="21"/>
      <c r="GP70" s="21"/>
      <c r="GQ70" s="21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21"/>
      <c r="HD70" s="21"/>
      <c r="HE70" s="21"/>
      <c r="HF70" s="21"/>
      <c r="HG70" s="31"/>
      <c r="HH70" s="31"/>
      <c r="HI70" s="31"/>
      <c r="HJ70" s="21"/>
      <c r="HK70" s="21"/>
      <c r="HL70" s="21"/>
      <c r="HM70" s="21"/>
      <c r="HN70" s="21"/>
      <c r="HO70" s="21"/>
      <c r="HP70" s="21"/>
      <c r="HQ70" s="21"/>
      <c r="HR70" s="31"/>
      <c r="HS70" s="31"/>
      <c r="HT70" s="31"/>
      <c r="HU70" s="21"/>
      <c r="HV70" s="21"/>
      <c r="HW70" s="21"/>
      <c r="HX70" s="21"/>
      <c r="HY70" s="21"/>
      <c r="HZ70" s="66"/>
      <c r="IA70" s="21"/>
      <c r="IB70" s="21"/>
    </row>
    <row r="71" spans="15:236" x14ac:dyDescent="0.2">
      <c r="O71" s="21"/>
      <c r="P71" s="21"/>
      <c r="Q71" s="31"/>
      <c r="R71" s="31"/>
      <c r="S71" s="31"/>
      <c r="T71" s="21"/>
      <c r="U71" s="21"/>
      <c r="V71" s="21"/>
      <c r="W71" s="21"/>
      <c r="X71" s="21"/>
      <c r="Y71" s="21"/>
      <c r="Z71" s="21"/>
      <c r="AA71" s="21"/>
      <c r="AB71" s="31"/>
      <c r="AC71" s="31"/>
      <c r="AD71" s="31"/>
      <c r="AE71" s="21"/>
      <c r="AF71" s="21"/>
      <c r="AG71" s="21"/>
      <c r="AH71" s="21"/>
      <c r="AI71" s="21"/>
      <c r="AJ71" s="21"/>
      <c r="AK71" s="21"/>
      <c r="AL71" s="31"/>
      <c r="AM71" s="31"/>
      <c r="AN71" s="31"/>
      <c r="AO71" s="21"/>
      <c r="AP71" s="21"/>
      <c r="AQ71" s="21"/>
      <c r="AR71" s="21"/>
      <c r="AS71" s="21"/>
      <c r="AT71" s="21"/>
      <c r="AU71" s="21"/>
      <c r="AV71" s="21"/>
      <c r="AW71" s="31"/>
      <c r="AX71" s="31"/>
      <c r="AY71" s="31"/>
      <c r="AZ71" s="21"/>
      <c r="BA71" s="21"/>
      <c r="BB71" s="21"/>
      <c r="BC71" s="21"/>
      <c r="BD71" s="21"/>
      <c r="BE71" s="21"/>
      <c r="BF71" s="21"/>
      <c r="BG71" s="21"/>
      <c r="BH71" s="21"/>
      <c r="BI71" s="31"/>
      <c r="BJ71" s="31"/>
      <c r="BK71" s="31"/>
      <c r="BL71" s="21"/>
      <c r="BM71" s="21"/>
      <c r="BN71" s="21"/>
      <c r="BO71" s="21"/>
      <c r="BP71" s="21"/>
      <c r="BQ71" s="21"/>
      <c r="BR71" s="21"/>
      <c r="BS71" s="31"/>
      <c r="BT71" s="31"/>
      <c r="BU71" s="31"/>
      <c r="BV71" s="21"/>
      <c r="BW71" s="21"/>
      <c r="BX71" s="21"/>
      <c r="BY71" s="21"/>
      <c r="BZ71" s="21"/>
      <c r="CA71" s="21"/>
      <c r="CB71" s="21"/>
      <c r="CC71" s="21"/>
      <c r="CD71" s="21"/>
      <c r="CE71" s="31"/>
      <c r="CF71" s="31"/>
      <c r="CG71" s="31"/>
      <c r="CH71" s="21"/>
      <c r="CI71" s="21"/>
      <c r="CJ71" s="21"/>
      <c r="CK71" s="21"/>
      <c r="CL71" s="21"/>
      <c r="CM71" s="21"/>
      <c r="CN71" s="21"/>
      <c r="CO71" s="21"/>
      <c r="CP71" s="31"/>
      <c r="CQ71" s="31"/>
      <c r="CR71" s="31"/>
      <c r="CS71" s="21"/>
      <c r="CT71" s="21"/>
      <c r="CU71" s="21"/>
      <c r="CV71" s="21"/>
      <c r="CW71" s="21"/>
      <c r="CX71" s="21"/>
      <c r="CY71" s="21"/>
      <c r="CZ71" s="31"/>
      <c r="DA71" s="31"/>
      <c r="DB71" s="31"/>
      <c r="DC71" s="21"/>
      <c r="DD71" s="21"/>
      <c r="DE71" s="21"/>
      <c r="DF71" s="21"/>
      <c r="DG71" s="21"/>
      <c r="DH71" s="21"/>
      <c r="DI71" s="21"/>
      <c r="DJ71" s="21"/>
      <c r="DK71" s="21"/>
      <c r="DL71" s="31"/>
      <c r="DM71" s="31"/>
      <c r="DN71" s="31"/>
      <c r="DO71" s="21"/>
      <c r="DP71" s="21"/>
      <c r="DQ71" s="21"/>
      <c r="DR71" s="21"/>
      <c r="DS71" s="21"/>
      <c r="DT71" s="21"/>
      <c r="DU71" s="21"/>
      <c r="DV71" s="31"/>
      <c r="DW71" s="31"/>
      <c r="DX71" s="31"/>
      <c r="DY71" s="21"/>
      <c r="DZ71" s="21"/>
      <c r="EA71" s="21"/>
      <c r="EB71" s="21"/>
      <c r="EC71" s="21"/>
      <c r="ED71" s="21"/>
      <c r="EE71" s="21"/>
      <c r="EF71" s="21"/>
      <c r="EG71" s="21"/>
      <c r="EH71" s="31"/>
      <c r="EI71" s="31"/>
      <c r="EJ71" s="31"/>
      <c r="EK71" s="21"/>
      <c r="EL71" s="21"/>
      <c r="EM71" s="21"/>
      <c r="EN71" s="21"/>
      <c r="EO71" s="21"/>
      <c r="EP71" s="21"/>
      <c r="EQ71" s="21"/>
      <c r="ER71" s="31"/>
      <c r="ES71" s="31"/>
      <c r="ET71" s="31"/>
      <c r="EU71" s="21"/>
      <c r="EV71" s="21"/>
      <c r="EW71" s="21"/>
      <c r="EX71" s="21"/>
      <c r="EY71" s="21"/>
      <c r="EZ71" s="21"/>
      <c r="FA71" s="21"/>
      <c r="FB71" s="21"/>
      <c r="FC71" s="21"/>
      <c r="FD71" s="31"/>
      <c r="FE71" s="31"/>
      <c r="FF71" s="31"/>
      <c r="FG71" s="21"/>
      <c r="FH71" s="21"/>
      <c r="FI71" s="21"/>
      <c r="FJ71" s="21"/>
      <c r="FK71" s="21"/>
      <c r="FL71" s="21"/>
      <c r="FM71" s="21"/>
      <c r="FN71" s="21"/>
      <c r="FO71" s="31"/>
      <c r="FP71" s="31"/>
      <c r="FQ71" s="31"/>
      <c r="FR71" s="21"/>
      <c r="FS71" s="21"/>
      <c r="FT71" s="21"/>
      <c r="FU71" s="21"/>
      <c r="FV71" s="21"/>
      <c r="FW71" s="21"/>
      <c r="FX71" s="21"/>
      <c r="FY71" s="21"/>
      <c r="FZ71" s="31"/>
      <c r="GA71" s="31"/>
      <c r="GB71" s="31"/>
      <c r="GC71" s="21"/>
      <c r="GD71" s="21"/>
      <c r="GE71" s="21"/>
      <c r="GF71" s="21"/>
      <c r="GG71" s="21"/>
      <c r="GH71" s="21"/>
      <c r="GI71" s="21"/>
      <c r="GJ71" s="21"/>
      <c r="GK71" s="31"/>
      <c r="GL71" s="31"/>
      <c r="GM71" s="31"/>
      <c r="GN71" s="21"/>
      <c r="GO71" s="21"/>
      <c r="GP71" s="21"/>
      <c r="GQ71" s="21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21"/>
      <c r="HD71" s="21"/>
      <c r="HE71" s="21"/>
      <c r="HF71" s="21"/>
      <c r="HG71" s="31"/>
      <c r="HH71" s="31"/>
      <c r="HI71" s="31"/>
      <c r="HJ71" s="21"/>
      <c r="HK71" s="21"/>
      <c r="HL71" s="21"/>
      <c r="HM71" s="21"/>
      <c r="HN71" s="21"/>
      <c r="HO71" s="21"/>
      <c r="HP71" s="21"/>
      <c r="HQ71" s="21"/>
      <c r="HR71" s="31"/>
      <c r="HS71" s="31"/>
      <c r="HT71" s="31"/>
      <c r="HU71" s="21"/>
      <c r="HV71" s="21"/>
      <c r="HW71" s="21"/>
      <c r="HX71" s="21"/>
      <c r="HY71" s="21"/>
      <c r="HZ71" s="66"/>
      <c r="IA71" s="21"/>
      <c r="IB71" s="21"/>
    </row>
    <row r="72" spans="15:236" x14ac:dyDescent="0.2">
      <c r="O72" s="21"/>
      <c r="P72" s="21"/>
      <c r="Q72" s="31"/>
      <c r="R72" s="31"/>
      <c r="S72" s="31"/>
      <c r="T72" s="21"/>
      <c r="U72" s="21"/>
      <c r="V72" s="21"/>
      <c r="W72" s="21"/>
      <c r="X72" s="21"/>
      <c r="Y72" s="21"/>
      <c r="Z72" s="21"/>
      <c r="AA72" s="21"/>
      <c r="AB72" s="31"/>
      <c r="AC72" s="31"/>
      <c r="AD72" s="31"/>
      <c r="AE72" s="21"/>
      <c r="AF72" s="21"/>
      <c r="AG72" s="21"/>
      <c r="AH72" s="21"/>
      <c r="AI72" s="21"/>
      <c r="AJ72" s="21"/>
      <c r="AK72" s="21"/>
      <c r="AL72" s="31"/>
      <c r="AM72" s="31"/>
      <c r="AN72" s="31"/>
      <c r="AO72" s="21"/>
      <c r="AP72" s="21"/>
      <c r="AQ72" s="21"/>
      <c r="AR72" s="21"/>
      <c r="AS72" s="21"/>
      <c r="AT72" s="21"/>
      <c r="AU72" s="21"/>
      <c r="AV72" s="21"/>
      <c r="AW72" s="31"/>
      <c r="AX72" s="31"/>
      <c r="AY72" s="31"/>
      <c r="AZ72" s="21"/>
      <c r="BA72" s="21"/>
      <c r="BB72" s="21"/>
      <c r="BC72" s="21"/>
      <c r="BD72" s="21"/>
      <c r="BE72" s="21"/>
      <c r="BF72" s="21"/>
      <c r="BG72" s="21"/>
      <c r="BH72" s="21"/>
      <c r="BI72" s="31"/>
      <c r="BJ72" s="31"/>
      <c r="BK72" s="31"/>
      <c r="BL72" s="21"/>
      <c r="BM72" s="21"/>
      <c r="BN72" s="21"/>
      <c r="BO72" s="21"/>
      <c r="BP72" s="21"/>
      <c r="BQ72" s="21"/>
      <c r="BR72" s="21"/>
      <c r="BS72" s="31"/>
      <c r="BT72" s="31"/>
      <c r="BU72" s="31"/>
      <c r="BV72" s="21"/>
      <c r="BW72" s="21"/>
      <c r="BX72" s="21"/>
      <c r="BY72" s="21"/>
      <c r="BZ72" s="21"/>
      <c r="CA72" s="21"/>
      <c r="CB72" s="21"/>
      <c r="CC72" s="21"/>
      <c r="CD72" s="21"/>
      <c r="CE72" s="31"/>
      <c r="CF72" s="31"/>
      <c r="CG72" s="31"/>
      <c r="CH72" s="21"/>
      <c r="CI72" s="21"/>
      <c r="CJ72" s="21"/>
      <c r="CK72" s="21"/>
      <c r="CL72" s="21"/>
      <c r="CM72" s="21"/>
      <c r="CN72" s="21"/>
      <c r="CO72" s="21"/>
      <c r="CP72" s="31"/>
      <c r="CQ72" s="31"/>
      <c r="CR72" s="31"/>
      <c r="CS72" s="21"/>
      <c r="CT72" s="21"/>
      <c r="CU72" s="21"/>
      <c r="CV72" s="21"/>
      <c r="CW72" s="21"/>
      <c r="CX72" s="21"/>
      <c r="CY72" s="21"/>
      <c r="CZ72" s="31"/>
      <c r="DA72" s="31"/>
      <c r="DB72" s="31"/>
      <c r="DC72" s="21"/>
      <c r="DD72" s="21"/>
      <c r="DE72" s="21"/>
      <c r="DF72" s="21"/>
      <c r="DG72" s="21"/>
      <c r="DH72" s="21"/>
      <c r="DI72" s="21"/>
      <c r="DJ72" s="21"/>
      <c r="DK72" s="21"/>
      <c r="DL72" s="31"/>
      <c r="DM72" s="31"/>
      <c r="DN72" s="31"/>
      <c r="DO72" s="21"/>
      <c r="DP72" s="21"/>
      <c r="DQ72" s="21"/>
      <c r="DR72" s="21"/>
      <c r="DS72" s="21"/>
      <c r="DT72" s="21"/>
      <c r="DU72" s="21"/>
      <c r="DV72" s="31"/>
      <c r="DW72" s="31"/>
      <c r="DX72" s="31"/>
      <c r="DY72" s="21"/>
      <c r="DZ72" s="21"/>
      <c r="EA72" s="21"/>
      <c r="EB72" s="21"/>
      <c r="EC72" s="21"/>
      <c r="ED72" s="21"/>
      <c r="EE72" s="21"/>
      <c r="EF72" s="21"/>
      <c r="EG72" s="21"/>
      <c r="EH72" s="31"/>
      <c r="EI72" s="31"/>
      <c r="EJ72" s="31"/>
      <c r="EK72" s="21"/>
      <c r="EL72" s="21"/>
      <c r="EM72" s="21"/>
      <c r="EN72" s="21"/>
      <c r="EO72" s="21"/>
      <c r="EP72" s="21"/>
      <c r="EQ72" s="21"/>
      <c r="ER72" s="31"/>
      <c r="ES72" s="31"/>
      <c r="ET72" s="31"/>
      <c r="EU72" s="21"/>
      <c r="EV72" s="21"/>
      <c r="EW72" s="21"/>
      <c r="EX72" s="21"/>
      <c r="EY72" s="21"/>
      <c r="EZ72" s="21"/>
      <c r="FA72" s="21"/>
      <c r="FB72" s="21"/>
      <c r="FC72" s="21"/>
      <c r="FD72" s="31"/>
      <c r="FE72" s="31"/>
      <c r="FF72" s="31"/>
      <c r="FG72" s="21"/>
      <c r="FH72" s="21"/>
      <c r="FI72" s="21"/>
      <c r="FJ72" s="21"/>
      <c r="FK72" s="21"/>
      <c r="FL72" s="21"/>
      <c r="FM72" s="21"/>
      <c r="FN72" s="21"/>
      <c r="FO72" s="31"/>
      <c r="FP72" s="31"/>
      <c r="FQ72" s="31"/>
      <c r="FR72" s="21"/>
      <c r="FS72" s="21"/>
      <c r="FT72" s="21"/>
      <c r="FU72" s="21"/>
      <c r="FV72" s="21"/>
      <c r="FW72" s="21"/>
      <c r="FX72" s="21"/>
      <c r="FY72" s="21"/>
      <c r="FZ72" s="31"/>
      <c r="GA72" s="31"/>
      <c r="GB72" s="31"/>
      <c r="GC72" s="21"/>
      <c r="GD72" s="21"/>
      <c r="GE72" s="21"/>
      <c r="GF72" s="21"/>
      <c r="GG72" s="21"/>
      <c r="GH72" s="21"/>
      <c r="GI72" s="21"/>
      <c r="GJ72" s="21"/>
      <c r="GK72" s="31"/>
      <c r="GL72" s="31"/>
      <c r="GM72" s="31"/>
      <c r="GN72" s="21"/>
      <c r="GO72" s="21"/>
      <c r="GP72" s="21"/>
      <c r="GQ72" s="21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21"/>
      <c r="HD72" s="21"/>
      <c r="HE72" s="21"/>
      <c r="HF72" s="21"/>
      <c r="HG72" s="31"/>
      <c r="HH72" s="31"/>
      <c r="HI72" s="31"/>
      <c r="HJ72" s="21"/>
      <c r="HK72" s="21"/>
      <c r="HL72" s="21"/>
      <c r="HM72" s="21"/>
      <c r="HN72" s="21"/>
      <c r="HO72" s="21"/>
      <c r="HP72" s="21"/>
      <c r="HQ72" s="21"/>
      <c r="HR72" s="31"/>
      <c r="HS72" s="31"/>
      <c r="HT72" s="31"/>
      <c r="HU72" s="21"/>
      <c r="HV72" s="21"/>
      <c r="HW72" s="21"/>
      <c r="HX72" s="21"/>
      <c r="HY72" s="21"/>
      <c r="HZ72" s="66"/>
      <c r="IA72" s="21"/>
      <c r="IB72" s="21"/>
    </row>
  </sheetData>
  <mergeCells count="58">
    <mergeCell ref="II2:II3"/>
    <mergeCell ref="HN2:HX2"/>
    <mergeCell ref="FK2:FU2"/>
    <mergeCell ref="AT2:BD2"/>
    <mergeCell ref="FV2:GF2"/>
    <mergeCell ref="BE2:BO2"/>
    <mergeCell ref="BP2:BZ2"/>
    <mergeCell ref="CA2:CK2"/>
    <mergeCell ref="CL2:CV2"/>
    <mergeCell ref="CW2:DG2"/>
    <mergeCell ref="DH2:DR2"/>
    <mergeCell ref="DS2:EC2"/>
    <mergeCell ref="ED2:EN2"/>
    <mergeCell ref="EO2:EY2"/>
    <mergeCell ref="HY2:IF2"/>
    <mergeCell ref="IG2:IG3"/>
    <mergeCell ref="CA37:CK37"/>
    <mergeCell ref="A37:A38"/>
    <mergeCell ref="X37:AH37"/>
    <mergeCell ref="B37:I37"/>
    <mergeCell ref="A36:I36"/>
    <mergeCell ref="X2:AH2"/>
    <mergeCell ref="AI2:AS2"/>
    <mergeCell ref="AT37:BD37"/>
    <mergeCell ref="BE37:BO37"/>
    <mergeCell ref="BP37:BZ37"/>
    <mergeCell ref="II37:II38"/>
    <mergeCell ref="M37:M38"/>
    <mergeCell ref="N37:N38"/>
    <mergeCell ref="HN37:HX37"/>
    <mergeCell ref="HY37:HY38"/>
    <mergeCell ref="IA37:IA38"/>
    <mergeCell ref="IC37:IC38"/>
    <mergeCell ref="ID37:ID38"/>
    <mergeCell ref="AI37:AS37"/>
    <mergeCell ref="IB37:IB38"/>
    <mergeCell ref="CW37:DG37"/>
    <mergeCell ref="DH37:DR37"/>
    <mergeCell ref="DS37:EC37"/>
    <mergeCell ref="ED37:EN37"/>
    <mergeCell ref="EO37:EY37"/>
    <mergeCell ref="EZ37:FJ37"/>
    <mergeCell ref="A1:K1"/>
    <mergeCell ref="IE37:IE38"/>
    <mergeCell ref="IF37:IF38"/>
    <mergeCell ref="FK37:FU37"/>
    <mergeCell ref="FV37:GF37"/>
    <mergeCell ref="GG37:GQ37"/>
    <mergeCell ref="GR37:HB37"/>
    <mergeCell ref="HC37:HM37"/>
    <mergeCell ref="EZ2:FJ2"/>
    <mergeCell ref="GG2:GQ2"/>
    <mergeCell ref="GR2:HB2"/>
    <mergeCell ref="HC2:HM2"/>
    <mergeCell ref="CL37:CV37"/>
    <mergeCell ref="A2:A3"/>
    <mergeCell ref="B2:K2"/>
    <mergeCell ref="M2:W2"/>
  </mergeCells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2"/>
  <sheetViews>
    <sheetView tabSelected="1" zoomScaleNormal="100" workbookViewId="0">
      <selection activeCell="H3" sqref="H1:H1048576"/>
    </sheetView>
  </sheetViews>
  <sheetFormatPr defaultRowHeight="15" x14ac:dyDescent="0.25"/>
  <cols>
    <col min="1" max="1" width="25" customWidth="1"/>
    <col min="65" max="65" width="10.42578125" customWidth="1"/>
    <col min="67" max="67" width="10.7109375" customWidth="1"/>
    <col min="72" max="72" width="9.140625" customWidth="1"/>
    <col min="73" max="73" width="19.7109375" customWidth="1"/>
  </cols>
  <sheetData>
    <row r="1" spans="1:192" s="18" customFormat="1" ht="42" customHeight="1" thickBot="1" x14ac:dyDescent="0.25">
      <c r="A1" s="314" t="s">
        <v>79</v>
      </c>
      <c r="B1" s="288"/>
      <c r="C1" s="288"/>
      <c r="D1" s="288"/>
      <c r="E1" s="288"/>
      <c r="F1" s="288"/>
      <c r="G1" s="288"/>
      <c r="H1" s="288"/>
      <c r="I1" s="288"/>
      <c r="J1" s="288"/>
      <c r="N1" s="65"/>
      <c r="O1" s="65"/>
      <c r="P1" s="65"/>
      <c r="AI1" s="65"/>
      <c r="AJ1" s="65"/>
      <c r="AK1" s="65"/>
      <c r="AR1" s="65"/>
      <c r="AS1" s="65"/>
      <c r="AT1" s="65"/>
      <c r="BD1" s="35"/>
      <c r="BE1" s="35"/>
      <c r="BF1" s="35"/>
      <c r="BW1" s="13"/>
    </row>
    <row r="2" spans="1:192" s="235" customFormat="1" ht="55.5" customHeight="1" thickBot="1" x14ac:dyDescent="0.25">
      <c r="A2" s="304" t="s">
        <v>87</v>
      </c>
      <c r="B2" s="310" t="s">
        <v>0</v>
      </c>
      <c r="C2" s="311"/>
      <c r="D2" s="312"/>
      <c r="E2" s="298" t="s">
        <v>1</v>
      </c>
      <c r="F2" s="298"/>
      <c r="G2" s="298"/>
      <c r="H2" s="299" t="s">
        <v>2</v>
      </c>
      <c r="I2" s="298"/>
      <c r="J2" s="298"/>
      <c r="K2" s="310" t="s">
        <v>3</v>
      </c>
      <c r="L2" s="311"/>
      <c r="M2" s="312"/>
      <c r="N2" s="310" t="s">
        <v>4</v>
      </c>
      <c r="O2" s="311"/>
      <c r="P2" s="312"/>
      <c r="Q2" s="310" t="s">
        <v>5</v>
      </c>
      <c r="R2" s="311"/>
      <c r="S2" s="312"/>
      <c r="T2" s="310" t="s">
        <v>6</v>
      </c>
      <c r="U2" s="311"/>
      <c r="V2" s="312"/>
      <c r="W2" s="310" t="s">
        <v>7</v>
      </c>
      <c r="X2" s="311"/>
      <c r="Y2" s="312"/>
      <c r="Z2" s="310" t="s">
        <v>8</v>
      </c>
      <c r="AA2" s="311"/>
      <c r="AB2" s="312"/>
      <c r="AC2" s="310" t="s">
        <v>9</v>
      </c>
      <c r="AD2" s="311"/>
      <c r="AE2" s="312"/>
      <c r="AF2" s="310" t="s">
        <v>10</v>
      </c>
      <c r="AG2" s="311"/>
      <c r="AH2" s="312"/>
      <c r="AI2" s="310" t="s">
        <v>11</v>
      </c>
      <c r="AJ2" s="311"/>
      <c r="AK2" s="312"/>
      <c r="AL2" s="310" t="s">
        <v>12</v>
      </c>
      <c r="AM2" s="311"/>
      <c r="AN2" s="312"/>
      <c r="AO2" s="310" t="s">
        <v>13</v>
      </c>
      <c r="AP2" s="311"/>
      <c r="AQ2" s="312"/>
      <c r="AR2" s="310" t="s">
        <v>14</v>
      </c>
      <c r="AS2" s="311"/>
      <c r="AT2" s="312"/>
      <c r="AU2" s="310" t="s">
        <v>15</v>
      </c>
      <c r="AV2" s="311"/>
      <c r="AW2" s="312"/>
      <c r="AX2" s="310" t="s">
        <v>16</v>
      </c>
      <c r="AY2" s="311"/>
      <c r="AZ2" s="312"/>
      <c r="BA2" s="310" t="s">
        <v>17</v>
      </c>
      <c r="BB2" s="311"/>
      <c r="BC2" s="312"/>
      <c r="BD2" s="310" t="s">
        <v>18</v>
      </c>
      <c r="BE2" s="311"/>
      <c r="BF2" s="312"/>
      <c r="BG2" s="310" t="s">
        <v>19</v>
      </c>
      <c r="BH2" s="311"/>
      <c r="BI2" s="312"/>
      <c r="BJ2" s="310" t="s">
        <v>62</v>
      </c>
      <c r="BK2" s="311"/>
      <c r="BL2" s="312"/>
      <c r="BM2" s="284" t="s">
        <v>86</v>
      </c>
      <c r="BN2" s="285"/>
      <c r="BO2" s="285"/>
      <c r="BP2" s="285"/>
      <c r="BQ2" s="285"/>
      <c r="BR2" s="285"/>
      <c r="BS2" s="285"/>
      <c r="BT2" s="286"/>
      <c r="BU2" s="304" t="s">
        <v>87</v>
      </c>
      <c r="BV2" s="234"/>
      <c r="BW2" s="313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4"/>
      <c r="FE2" s="234"/>
      <c r="FF2" s="234"/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4"/>
    </row>
    <row r="3" spans="1:192" s="236" customFormat="1" ht="87" customHeight="1" thickBot="1" x14ac:dyDescent="0.25">
      <c r="A3" s="305"/>
      <c r="B3" s="245" t="s">
        <v>81</v>
      </c>
      <c r="C3" s="32" t="s">
        <v>82</v>
      </c>
      <c r="D3" s="34" t="s">
        <v>83</v>
      </c>
      <c r="E3" s="245" t="s">
        <v>81</v>
      </c>
      <c r="F3" s="32" t="s">
        <v>82</v>
      </c>
      <c r="G3" s="34" t="s">
        <v>83</v>
      </c>
      <c r="H3" s="245" t="s">
        <v>81</v>
      </c>
      <c r="I3" s="32" t="s">
        <v>82</v>
      </c>
      <c r="J3" s="34" t="s">
        <v>83</v>
      </c>
      <c r="K3" s="245" t="s">
        <v>81</v>
      </c>
      <c r="L3" s="32" t="s">
        <v>82</v>
      </c>
      <c r="M3" s="34" t="s">
        <v>83</v>
      </c>
      <c r="N3" s="245" t="s">
        <v>81</v>
      </c>
      <c r="O3" s="32" t="s">
        <v>82</v>
      </c>
      <c r="P3" s="34" t="s">
        <v>83</v>
      </c>
      <c r="Q3" s="245" t="s">
        <v>81</v>
      </c>
      <c r="R3" s="32" t="s">
        <v>82</v>
      </c>
      <c r="S3" s="34" t="s">
        <v>83</v>
      </c>
      <c r="T3" s="245" t="s">
        <v>81</v>
      </c>
      <c r="U3" s="32" t="s">
        <v>82</v>
      </c>
      <c r="V3" s="34" t="s">
        <v>83</v>
      </c>
      <c r="W3" s="245" t="s">
        <v>81</v>
      </c>
      <c r="X3" s="32" t="s">
        <v>82</v>
      </c>
      <c r="Y3" s="34" t="s">
        <v>83</v>
      </c>
      <c r="Z3" s="245" t="s">
        <v>81</v>
      </c>
      <c r="AA3" s="32" t="s">
        <v>82</v>
      </c>
      <c r="AB3" s="34" t="s">
        <v>83</v>
      </c>
      <c r="AC3" s="245" t="s">
        <v>81</v>
      </c>
      <c r="AD3" s="32" t="s">
        <v>82</v>
      </c>
      <c r="AE3" s="34" t="s">
        <v>83</v>
      </c>
      <c r="AF3" s="245" t="s">
        <v>81</v>
      </c>
      <c r="AG3" s="32" t="s">
        <v>82</v>
      </c>
      <c r="AH3" s="34" t="s">
        <v>83</v>
      </c>
      <c r="AI3" s="245" t="s">
        <v>81</v>
      </c>
      <c r="AJ3" s="32" t="s">
        <v>82</v>
      </c>
      <c r="AK3" s="34" t="s">
        <v>83</v>
      </c>
      <c r="AL3" s="245" t="s">
        <v>81</v>
      </c>
      <c r="AM3" s="32" t="s">
        <v>82</v>
      </c>
      <c r="AN3" s="34" t="s">
        <v>83</v>
      </c>
      <c r="AO3" s="245" t="s">
        <v>81</v>
      </c>
      <c r="AP3" s="32" t="s">
        <v>82</v>
      </c>
      <c r="AQ3" s="34" t="s">
        <v>83</v>
      </c>
      <c r="AR3" s="245" t="s">
        <v>81</v>
      </c>
      <c r="AS3" s="32" t="s">
        <v>82</v>
      </c>
      <c r="AT3" s="34" t="s">
        <v>83</v>
      </c>
      <c r="AU3" s="245" t="s">
        <v>81</v>
      </c>
      <c r="AV3" s="32" t="s">
        <v>82</v>
      </c>
      <c r="AW3" s="34" t="s">
        <v>83</v>
      </c>
      <c r="AX3" s="245" t="s">
        <v>81</v>
      </c>
      <c r="AY3" s="32" t="s">
        <v>82</v>
      </c>
      <c r="AZ3" s="34" t="s">
        <v>83</v>
      </c>
      <c r="BA3" s="245" t="s">
        <v>81</v>
      </c>
      <c r="BB3" s="32" t="s">
        <v>82</v>
      </c>
      <c r="BC3" s="34" t="s">
        <v>83</v>
      </c>
      <c r="BD3" s="245" t="s">
        <v>81</v>
      </c>
      <c r="BE3" s="32" t="s">
        <v>82</v>
      </c>
      <c r="BF3" s="34" t="s">
        <v>83</v>
      </c>
      <c r="BG3" s="245" t="s">
        <v>81</v>
      </c>
      <c r="BH3" s="32" t="s">
        <v>82</v>
      </c>
      <c r="BI3" s="34" t="s">
        <v>83</v>
      </c>
      <c r="BJ3" s="245" t="s">
        <v>81</v>
      </c>
      <c r="BK3" s="32" t="s">
        <v>82</v>
      </c>
      <c r="BL3" s="34" t="s">
        <v>83</v>
      </c>
      <c r="BM3" s="164" t="s">
        <v>75</v>
      </c>
      <c r="BN3" s="165" t="s">
        <v>76</v>
      </c>
      <c r="BO3" s="165" t="s">
        <v>77</v>
      </c>
      <c r="BP3" s="165" t="s">
        <v>76</v>
      </c>
      <c r="BQ3" s="165" t="s">
        <v>80</v>
      </c>
      <c r="BR3" s="165" t="s">
        <v>76</v>
      </c>
      <c r="BS3" s="165" t="s">
        <v>66</v>
      </c>
      <c r="BT3" s="166" t="s">
        <v>67</v>
      </c>
      <c r="BU3" s="305"/>
      <c r="BV3" s="146"/>
      <c r="BW3" s="301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</row>
    <row r="4" spans="1:192" s="69" customFormat="1" ht="15" customHeight="1" x14ac:dyDescent="0.2">
      <c r="A4" s="75" t="s">
        <v>20</v>
      </c>
      <c r="B4" s="252">
        <v>18</v>
      </c>
      <c r="C4" s="253">
        <v>7</v>
      </c>
      <c r="D4" s="254">
        <v>6</v>
      </c>
      <c r="E4" s="252">
        <v>11</v>
      </c>
      <c r="F4" s="253">
        <v>14</v>
      </c>
      <c r="G4" s="255">
        <v>12</v>
      </c>
      <c r="H4" s="252">
        <v>16</v>
      </c>
      <c r="I4" s="253">
        <v>11</v>
      </c>
      <c r="J4" s="255">
        <v>6</v>
      </c>
      <c r="K4" s="252">
        <v>8</v>
      </c>
      <c r="L4" s="253">
        <v>7</v>
      </c>
      <c r="M4" s="255">
        <v>7</v>
      </c>
      <c r="N4" s="252">
        <v>7</v>
      </c>
      <c r="O4" s="253">
        <v>6</v>
      </c>
      <c r="P4" s="255">
        <v>6</v>
      </c>
      <c r="Q4" s="252">
        <v>15</v>
      </c>
      <c r="R4" s="253">
        <v>9</v>
      </c>
      <c r="S4" s="255">
        <v>9</v>
      </c>
      <c r="T4" s="252">
        <v>7</v>
      </c>
      <c r="U4" s="253">
        <v>11</v>
      </c>
      <c r="V4" s="255">
        <v>9</v>
      </c>
      <c r="W4" s="252">
        <v>18</v>
      </c>
      <c r="X4" s="253">
        <v>17</v>
      </c>
      <c r="Y4" s="255">
        <v>17</v>
      </c>
      <c r="Z4" s="252">
        <v>16</v>
      </c>
      <c r="AA4" s="253">
        <v>18</v>
      </c>
      <c r="AB4" s="255">
        <v>18</v>
      </c>
      <c r="AC4" s="252">
        <v>8</v>
      </c>
      <c r="AD4" s="253">
        <v>10</v>
      </c>
      <c r="AE4" s="255">
        <v>11</v>
      </c>
      <c r="AF4" s="252">
        <v>6</v>
      </c>
      <c r="AG4" s="253">
        <v>12</v>
      </c>
      <c r="AH4" s="255">
        <v>12</v>
      </c>
      <c r="AI4" s="252">
        <v>1</v>
      </c>
      <c r="AJ4" s="253">
        <v>1</v>
      </c>
      <c r="AK4" s="255">
        <v>1</v>
      </c>
      <c r="AL4" s="252">
        <v>11</v>
      </c>
      <c r="AM4" s="253">
        <v>8</v>
      </c>
      <c r="AN4" s="255">
        <v>7</v>
      </c>
      <c r="AO4" s="252">
        <v>10</v>
      </c>
      <c r="AP4" s="253">
        <v>6</v>
      </c>
      <c r="AQ4" s="255">
        <v>7</v>
      </c>
      <c r="AR4" s="252">
        <v>6</v>
      </c>
      <c r="AS4" s="253">
        <v>4</v>
      </c>
      <c r="AT4" s="255">
        <v>3</v>
      </c>
      <c r="AU4" s="252">
        <v>3</v>
      </c>
      <c r="AV4" s="253">
        <v>8</v>
      </c>
      <c r="AW4" s="255">
        <v>11</v>
      </c>
      <c r="AX4" s="252">
        <v>15</v>
      </c>
      <c r="AY4" s="253">
        <v>13</v>
      </c>
      <c r="AZ4" s="255">
        <v>15</v>
      </c>
      <c r="BA4" s="252">
        <v>15</v>
      </c>
      <c r="BB4" s="253">
        <v>9</v>
      </c>
      <c r="BC4" s="255">
        <v>15</v>
      </c>
      <c r="BD4" s="256">
        <v>19</v>
      </c>
      <c r="BE4" s="257">
        <v>18</v>
      </c>
      <c r="BF4" s="258">
        <v>17</v>
      </c>
      <c r="BG4" s="252">
        <v>17</v>
      </c>
      <c r="BH4" s="253">
        <v>15</v>
      </c>
      <c r="BI4" s="255">
        <v>15</v>
      </c>
      <c r="BJ4" s="252">
        <v>11</v>
      </c>
      <c r="BK4" s="253">
        <v>18</v>
      </c>
      <c r="BL4" s="255">
        <v>17</v>
      </c>
      <c r="BM4" s="156">
        <v>238</v>
      </c>
      <c r="BN4" s="150">
        <v>18</v>
      </c>
      <c r="BO4" s="157">
        <v>222</v>
      </c>
      <c r="BP4" s="150">
        <v>18</v>
      </c>
      <c r="BQ4" s="157">
        <v>221</v>
      </c>
      <c r="BR4" s="149">
        <v>17</v>
      </c>
      <c r="BS4" s="150">
        <v>53</v>
      </c>
      <c r="BT4" s="151">
        <v>19</v>
      </c>
      <c r="BU4" s="167" t="s">
        <v>20</v>
      </c>
    </row>
    <row r="5" spans="1:192" s="69" customFormat="1" ht="15" customHeight="1" x14ac:dyDescent="0.2">
      <c r="A5" s="76" t="s">
        <v>21</v>
      </c>
      <c r="B5" s="260">
        <v>19</v>
      </c>
      <c r="C5" s="261">
        <v>5</v>
      </c>
      <c r="D5" s="262">
        <v>5</v>
      </c>
      <c r="E5" s="260">
        <v>5</v>
      </c>
      <c r="F5" s="261">
        <v>18</v>
      </c>
      <c r="G5" s="263">
        <v>15</v>
      </c>
      <c r="H5" s="260">
        <v>2</v>
      </c>
      <c r="I5" s="261">
        <v>6</v>
      </c>
      <c r="J5" s="263">
        <v>11</v>
      </c>
      <c r="K5" s="260">
        <v>4</v>
      </c>
      <c r="L5" s="261">
        <v>4</v>
      </c>
      <c r="M5" s="263">
        <v>5</v>
      </c>
      <c r="N5" s="260">
        <v>3</v>
      </c>
      <c r="O5" s="261">
        <v>3</v>
      </c>
      <c r="P5" s="263">
        <v>3</v>
      </c>
      <c r="Q5" s="260">
        <v>7</v>
      </c>
      <c r="R5" s="261">
        <v>12</v>
      </c>
      <c r="S5" s="263">
        <v>12</v>
      </c>
      <c r="T5" s="260">
        <v>2</v>
      </c>
      <c r="U5" s="261">
        <v>11</v>
      </c>
      <c r="V5" s="263">
        <v>8</v>
      </c>
      <c r="W5" s="260">
        <v>7</v>
      </c>
      <c r="X5" s="261">
        <v>13</v>
      </c>
      <c r="Y5" s="263">
        <v>13</v>
      </c>
      <c r="Z5" s="260">
        <v>17</v>
      </c>
      <c r="AA5" s="261">
        <v>19</v>
      </c>
      <c r="AB5" s="263">
        <v>19</v>
      </c>
      <c r="AC5" s="260">
        <v>18</v>
      </c>
      <c r="AD5" s="261">
        <v>18</v>
      </c>
      <c r="AE5" s="263">
        <v>19</v>
      </c>
      <c r="AF5" s="260">
        <v>16</v>
      </c>
      <c r="AG5" s="261">
        <v>18</v>
      </c>
      <c r="AH5" s="263">
        <v>18</v>
      </c>
      <c r="AI5" s="260">
        <v>1</v>
      </c>
      <c r="AJ5" s="261">
        <v>1</v>
      </c>
      <c r="AK5" s="263">
        <v>1</v>
      </c>
      <c r="AL5" s="260">
        <v>14</v>
      </c>
      <c r="AM5" s="261">
        <v>13</v>
      </c>
      <c r="AN5" s="263">
        <v>14</v>
      </c>
      <c r="AO5" s="260">
        <v>13</v>
      </c>
      <c r="AP5" s="261">
        <v>15</v>
      </c>
      <c r="AQ5" s="263">
        <v>15</v>
      </c>
      <c r="AR5" s="260">
        <v>5</v>
      </c>
      <c r="AS5" s="261">
        <v>3</v>
      </c>
      <c r="AT5" s="263">
        <v>2</v>
      </c>
      <c r="AU5" s="260">
        <v>7</v>
      </c>
      <c r="AV5" s="261">
        <v>5</v>
      </c>
      <c r="AW5" s="263">
        <v>8</v>
      </c>
      <c r="AX5" s="260">
        <v>3</v>
      </c>
      <c r="AY5" s="261">
        <v>2</v>
      </c>
      <c r="AZ5" s="263">
        <v>3</v>
      </c>
      <c r="BA5" s="260">
        <v>3</v>
      </c>
      <c r="BB5" s="261">
        <v>3</v>
      </c>
      <c r="BC5" s="263">
        <v>5</v>
      </c>
      <c r="BD5" s="264">
        <v>11</v>
      </c>
      <c r="BE5" s="265">
        <v>17</v>
      </c>
      <c r="BF5" s="266">
        <v>18</v>
      </c>
      <c r="BG5" s="260">
        <v>7</v>
      </c>
      <c r="BH5" s="261">
        <v>7</v>
      </c>
      <c r="BI5" s="263">
        <v>9</v>
      </c>
      <c r="BJ5" s="260">
        <v>3</v>
      </c>
      <c r="BK5" s="261">
        <v>10</v>
      </c>
      <c r="BL5" s="263">
        <v>10</v>
      </c>
      <c r="BM5" s="158">
        <v>167</v>
      </c>
      <c r="BN5" s="159">
        <v>3</v>
      </c>
      <c r="BO5" s="160">
        <v>203</v>
      </c>
      <c r="BP5" s="159">
        <v>12</v>
      </c>
      <c r="BQ5" s="160">
        <v>213</v>
      </c>
      <c r="BR5" s="152">
        <v>14</v>
      </c>
      <c r="BS5" s="159">
        <v>29</v>
      </c>
      <c r="BT5" s="153">
        <v>11</v>
      </c>
      <c r="BU5" s="168" t="s">
        <v>21</v>
      </c>
    </row>
    <row r="6" spans="1:192" s="69" customFormat="1" ht="15" customHeight="1" x14ac:dyDescent="0.2">
      <c r="A6" s="76" t="s">
        <v>22</v>
      </c>
      <c r="B6" s="267">
        <v>17</v>
      </c>
      <c r="C6" s="268">
        <v>13</v>
      </c>
      <c r="D6" s="262">
        <v>13</v>
      </c>
      <c r="E6" s="267">
        <v>15</v>
      </c>
      <c r="F6" s="268">
        <v>8</v>
      </c>
      <c r="G6" s="263">
        <v>13</v>
      </c>
      <c r="H6" s="267">
        <v>9</v>
      </c>
      <c r="I6" s="268">
        <v>14</v>
      </c>
      <c r="J6" s="263">
        <v>14</v>
      </c>
      <c r="K6" s="267">
        <v>9</v>
      </c>
      <c r="L6" s="268">
        <v>6</v>
      </c>
      <c r="M6" s="263">
        <v>6</v>
      </c>
      <c r="N6" s="267">
        <v>7</v>
      </c>
      <c r="O6" s="268">
        <v>6</v>
      </c>
      <c r="P6" s="263">
        <v>6</v>
      </c>
      <c r="Q6" s="267">
        <v>5</v>
      </c>
      <c r="R6" s="268">
        <v>3</v>
      </c>
      <c r="S6" s="263">
        <v>3</v>
      </c>
      <c r="T6" s="267">
        <v>13</v>
      </c>
      <c r="U6" s="268">
        <v>11</v>
      </c>
      <c r="V6" s="263">
        <v>15</v>
      </c>
      <c r="W6" s="267">
        <v>4</v>
      </c>
      <c r="X6" s="268">
        <v>14</v>
      </c>
      <c r="Y6" s="263">
        <v>14</v>
      </c>
      <c r="Z6" s="267">
        <v>14</v>
      </c>
      <c r="AA6" s="268">
        <v>4</v>
      </c>
      <c r="AB6" s="263">
        <v>4</v>
      </c>
      <c r="AC6" s="267">
        <v>2</v>
      </c>
      <c r="AD6" s="268">
        <v>5</v>
      </c>
      <c r="AE6" s="263">
        <v>7</v>
      </c>
      <c r="AF6" s="267">
        <v>15</v>
      </c>
      <c r="AG6" s="268">
        <v>19</v>
      </c>
      <c r="AH6" s="263">
        <v>19</v>
      </c>
      <c r="AI6" s="267">
        <v>1</v>
      </c>
      <c r="AJ6" s="268">
        <v>1</v>
      </c>
      <c r="AK6" s="263">
        <v>1</v>
      </c>
      <c r="AL6" s="267">
        <v>5</v>
      </c>
      <c r="AM6" s="268">
        <v>19</v>
      </c>
      <c r="AN6" s="263">
        <v>17</v>
      </c>
      <c r="AO6" s="267">
        <v>8</v>
      </c>
      <c r="AP6" s="268">
        <v>16</v>
      </c>
      <c r="AQ6" s="263">
        <v>17</v>
      </c>
      <c r="AR6" s="267">
        <v>6</v>
      </c>
      <c r="AS6" s="268">
        <v>4</v>
      </c>
      <c r="AT6" s="263">
        <v>3</v>
      </c>
      <c r="AU6" s="267">
        <v>10</v>
      </c>
      <c r="AV6" s="268">
        <v>10</v>
      </c>
      <c r="AW6" s="263">
        <v>10</v>
      </c>
      <c r="AX6" s="267">
        <v>11</v>
      </c>
      <c r="AY6" s="268">
        <v>6</v>
      </c>
      <c r="AZ6" s="263">
        <v>6</v>
      </c>
      <c r="BA6" s="267">
        <v>14</v>
      </c>
      <c r="BB6" s="268">
        <v>6</v>
      </c>
      <c r="BC6" s="263">
        <v>1</v>
      </c>
      <c r="BD6" s="269">
        <v>6</v>
      </c>
      <c r="BE6" s="270">
        <v>14</v>
      </c>
      <c r="BF6" s="266">
        <v>11</v>
      </c>
      <c r="BG6" s="267">
        <v>3</v>
      </c>
      <c r="BH6" s="268">
        <v>1</v>
      </c>
      <c r="BI6" s="263">
        <v>1</v>
      </c>
      <c r="BJ6" s="267">
        <v>8</v>
      </c>
      <c r="BK6" s="268">
        <v>3</v>
      </c>
      <c r="BL6" s="263">
        <v>3</v>
      </c>
      <c r="BM6" s="158">
        <v>182</v>
      </c>
      <c r="BN6" s="159">
        <v>10</v>
      </c>
      <c r="BO6" s="160">
        <v>183</v>
      </c>
      <c r="BP6" s="159">
        <v>9</v>
      </c>
      <c r="BQ6" s="160">
        <v>184</v>
      </c>
      <c r="BR6" s="152">
        <v>9</v>
      </c>
      <c r="BS6" s="159">
        <v>28</v>
      </c>
      <c r="BT6" s="153">
        <v>10</v>
      </c>
      <c r="BU6" s="168" t="s">
        <v>22</v>
      </c>
    </row>
    <row r="7" spans="1:192" s="69" customFormat="1" ht="15" customHeight="1" x14ac:dyDescent="0.2">
      <c r="A7" s="76" t="s">
        <v>23</v>
      </c>
      <c r="B7" s="267">
        <v>2</v>
      </c>
      <c r="C7" s="268">
        <v>12</v>
      </c>
      <c r="D7" s="262">
        <v>12</v>
      </c>
      <c r="E7" s="267">
        <v>10</v>
      </c>
      <c r="F7" s="268">
        <v>11</v>
      </c>
      <c r="G7" s="263">
        <v>11</v>
      </c>
      <c r="H7" s="267">
        <v>13</v>
      </c>
      <c r="I7" s="268">
        <v>15</v>
      </c>
      <c r="J7" s="263">
        <v>15</v>
      </c>
      <c r="K7" s="267">
        <v>7</v>
      </c>
      <c r="L7" s="268">
        <v>18</v>
      </c>
      <c r="M7" s="263">
        <v>18</v>
      </c>
      <c r="N7" s="267">
        <v>7</v>
      </c>
      <c r="O7" s="268">
        <v>6</v>
      </c>
      <c r="P7" s="263">
        <v>6</v>
      </c>
      <c r="Q7" s="267">
        <v>16</v>
      </c>
      <c r="R7" s="268">
        <v>2</v>
      </c>
      <c r="S7" s="263">
        <v>2</v>
      </c>
      <c r="T7" s="267">
        <v>3</v>
      </c>
      <c r="U7" s="268">
        <v>2</v>
      </c>
      <c r="V7" s="263">
        <v>2</v>
      </c>
      <c r="W7" s="267">
        <v>13</v>
      </c>
      <c r="X7" s="268">
        <v>16</v>
      </c>
      <c r="Y7" s="263">
        <v>16</v>
      </c>
      <c r="Z7" s="267">
        <v>13</v>
      </c>
      <c r="AA7" s="268">
        <v>14</v>
      </c>
      <c r="AB7" s="263">
        <v>14</v>
      </c>
      <c r="AC7" s="267">
        <v>6</v>
      </c>
      <c r="AD7" s="268">
        <v>12</v>
      </c>
      <c r="AE7" s="263">
        <v>12</v>
      </c>
      <c r="AF7" s="267">
        <v>18</v>
      </c>
      <c r="AG7" s="268">
        <v>6</v>
      </c>
      <c r="AH7" s="263">
        <v>4</v>
      </c>
      <c r="AI7" s="267">
        <v>1</v>
      </c>
      <c r="AJ7" s="268">
        <v>1</v>
      </c>
      <c r="AK7" s="263">
        <v>1</v>
      </c>
      <c r="AL7" s="267">
        <v>3</v>
      </c>
      <c r="AM7" s="268">
        <v>1</v>
      </c>
      <c r="AN7" s="263">
        <v>2</v>
      </c>
      <c r="AO7" s="267">
        <v>14</v>
      </c>
      <c r="AP7" s="268">
        <v>8</v>
      </c>
      <c r="AQ7" s="263">
        <v>4</v>
      </c>
      <c r="AR7" s="267">
        <v>6</v>
      </c>
      <c r="AS7" s="268">
        <v>4</v>
      </c>
      <c r="AT7" s="263">
        <v>3</v>
      </c>
      <c r="AU7" s="267">
        <v>13</v>
      </c>
      <c r="AV7" s="268">
        <v>3</v>
      </c>
      <c r="AW7" s="263">
        <v>2</v>
      </c>
      <c r="AX7" s="267">
        <v>7</v>
      </c>
      <c r="AY7" s="268">
        <v>2</v>
      </c>
      <c r="AZ7" s="263">
        <v>2</v>
      </c>
      <c r="BA7" s="267">
        <v>6</v>
      </c>
      <c r="BB7" s="268">
        <v>4</v>
      </c>
      <c r="BC7" s="263">
        <v>3</v>
      </c>
      <c r="BD7" s="269">
        <v>10</v>
      </c>
      <c r="BE7" s="270">
        <v>3</v>
      </c>
      <c r="BF7" s="266">
        <v>7</v>
      </c>
      <c r="BG7" s="267">
        <v>15</v>
      </c>
      <c r="BH7" s="268">
        <v>18</v>
      </c>
      <c r="BI7" s="263">
        <v>18</v>
      </c>
      <c r="BJ7" s="267">
        <v>13</v>
      </c>
      <c r="BK7" s="268">
        <v>13</v>
      </c>
      <c r="BL7" s="263">
        <v>14</v>
      </c>
      <c r="BM7" s="158">
        <v>196</v>
      </c>
      <c r="BN7" s="159">
        <v>13</v>
      </c>
      <c r="BO7" s="160">
        <v>171</v>
      </c>
      <c r="BP7" s="159">
        <v>6</v>
      </c>
      <c r="BQ7" s="160">
        <v>168</v>
      </c>
      <c r="BR7" s="152">
        <v>6</v>
      </c>
      <c r="BS7" s="159">
        <v>25</v>
      </c>
      <c r="BT7" s="153">
        <v>8</v>
      </c>
      <c r="BU7" s="168" t="s">
        <v>23</v>
      </c>
    </row>
    <row r="8" spans="1:192" s="69" customFormat="1" ht="15" customHeight="1" x14ac:dyDescent="0.2">
      <c r="A8" s="76" t="s">
        <v>24</v>
      </c>
      <c r="B8" s="267">
        <v>15</v>
      </c>
      <c r="C8" s="268">
        <v>10</v>
      </c>
      <c r="D8" s="262">
        <v>10</v>
      </c>
      <c r="E8" s="267">
        <v>19</v>
      </c>
      <c r="F8" s="268">
        <v>12</v>
      </c>
      <c r="G8" s="263">
        <v>18</v>
      </c>
      <c r="H8" s="267">
        <v>5</v>
      </c>
      <c r="I8" s="268">
        <v>12</v>
      </c>
      <c r="J8" s="263">
        <v>13</v>
      </c>
      <c r="K8" s="267">
        <v>12</v>
      </c>
      <c r="L8" s="268">
        <v>9</v>
      </c>
      <c r="M8" s="263">
        <v>9</v>
      </c>
      <c r="N8" s="267">
        <v>7</v>
      </c>
      <c r="O8" s="268">
        <v>6</v>
      </c>
      <c r="P8" s="263">
        <v>6</v>
      </c>
      <c r="Q8" s="267">
        <v>14</v>
      </c>
      <c r="R8" s="268">
        <v>7</v>
      </c>
      <c r="S8" s="263">
        <v>7</v>
      </c>
      <c r="T8" s="267">
        <v>16</v>
      </c>
      <c r="U8" s="268">
        <v>6</v>
      </c>
      <c r="V8" s="263">
        <v>10</v>
      </c>
      <c r="W8" s="267">
        <v>17</v>
      </c>
      <c r="X8" s="268">
        <v>18</v>
      </c>
      <c r="Y8" s="263">
        <v>18</v>
      </c>
      <c r="Z8" s="267">
        <v>9</v>
      </c>
      <c r="AA8" s="268">
        <v>17</v>
      </c>
      <c r="AB8" s="263">
        <v>17</v>
      </c>
      <c r="AC8" s="267">
        <v>12</v>
      </c>
      <c r="AD8" s="268">
        <v>3</v>
      </c>
      <c r="AE8" s="263">
        <v>2</v>
      </c>
      <c r="AF8" s="267">
        <v>1</v>
      </c>
      <c r="AG8" s="268">
        <v>9</v>
      </c>
      <c r="AH8" s="263">
        <v>9</v>
      </c>
      <c r="AI8" s="267">
        <v>1</v>
      </c>
      <c r="AJ8" s="268">
        <v>1</v>
      </c>
      <c r="AK8" s="263">
        <v>1</v>
      </c>
      <c r="AL8" s="267">
        <v>1</v>
      </c>
      <c r="AM8" s="268">
        <v>17</v>
      </c>
      <c r="AN8" s="263">
        <v>9</v>
      </c>
      <c r="AO8" s="267">
        <v>2</v>
      </c>
      <c r="AP8" s="268">
        <v>19</v>
      </c>
      <c r="AQ8" s="263">
        <v>18</v>
      </c>
      <c r="AR8" s="267">
        <v>1</v>
      </c>
      <c r="AS8" s="268">
        <v>18</v>
      </c>
      <c r="AT8" s="263">
        <v>18</v>
      </c>
      <c r="AU8" s="267">
        <v>1</v>
      </c>
      <c r="AV8" s="268">
        <v>1</v>
      </c>
      <c r="AW8" s="263">
        <v>4</v>
      </c>
      <c r="AX8" s="267">
        <v>3</v>
      </c>
      <c r="AY8" s="268">
        <v>5</v>
      </c>
      <c r="AZ8" s="263">
        <v>5</v>
      </c>
      <c r="BA8" s="267">
        <v>2</v>
      </c>
      <c r="BB8" s="268">
        <v>12</v>
      </c>
      <c r="BC8" s="263">
        <v>9</v>
      </c>
      <c r="BD8" s="269">
        <v>1</v>
      </c>
      <c r="BE8" s="270">
        <v>11</v>
      </c>
      <c r="BF8" s="266">
        <v>11</v>
      </c>
      <c r="BG8" s="267">
        <v>10</v>
      </c>
      <c r="BH8" s="268">
        <v>10</v>
      </c>
      <c r="BI8" s="263">
        <v>11</v>
      </c>
      <c r="BJ8" s="267">
        <v>18</v>
      </c>
      <c r="BK8" s="268">
        <v>6</v>
      </c>
      <c r="BL8" s="263">
        <v>4</v>
      </c>
      <c r="BM8" s="158">
        <v>167</v>
      </c>
      <c r="BN8" s="159">
        <v>3</v>
      </c>
      <c r="BO8" s="160">
        <v>209</v>
      </c>
      <c r="BP8" s="159">
        <v>14</v>
      </c>
      <c r="BQ8" s="160">
        <v>209</v>
      </c>
      <c r="BR8" s="152">
        <v>12</v>
      </c>
      <c r="BS8" s="159">
        <v>29</v>
      </c>
      <c r="BT8" s="153">
        <v>11</v>
      </c>
      <c r="BU8" s="168" t="s">
        <v>24</v>
      </c>
    </row>
    <row r="9" spans="1:192" s="69" customFormat="1" ht="15" customHeight="1" x14ac:dyDescent="0.2">
      <c r="A9" s="76" t="s">
        <v>25</v>
      </c>
      <c r="B9" s="267">
        <v>9</v>
      </c>
      <c r="C9" s="268">
        <v>1</v>
      </c>
      <c r="D9" s="262">
        <v>2</v>
      </c>
      <c r="E9" s="267">
        <v>8</v>
      </c>
      <c r="F9" s="268">
        <v>9</v>
      </c>
      <c r="G9" s="263">
        <v>8</v>
      </c>
      <c r="H9" s="267">
        <v>15</v>
      </c>
      <c r="I9" s="268">
        <v>13</v>
      </c>
      <c r="J9" s="263">
        <v>12</v>
      </c>
      <c r="K9" s="267">
        <v>11</v>
      </c>
      <c r="L9" s="268">
        <v>12</v>
      </c>
      <c r="M9" s="263">
        <v>12</v>
      </c>
      <c r="N9" s="267">
        <v>7</v>
      </c>
      <c r="O9" s="268">
        <v>6</v>
      </c>
      <c r="P9" s="263">
        <v>6</v>
      </c>
      <c r="Q9" s="267">
        <v>11</v>
      </c>
      <c r="R9" s="268">
        <v>16</v>
      </c>
      <c r="S9" s="263">
        <v>16</v>
      </c>
      <c r="T9" s="267">
        <v>6</v>
      </c>
      <c r="U9" s="268">
        <v>6</v>
      </c>
      <c r="V9" s="263">
        <v>7</v>
      </c>
      <c r="W9" s="267">
        <v>11</v>
      </c>
      <c r="X9" s="268">
        <v>10</v>
      </c>
      <c r="Y9" s="263">
        <v>10</v>
      </c>
      <c r="Z9" s="267">
        <v>15</v>
      </c>
      <c r="AA9" s="268">
        <v>12</v>
      </c>
      <c r="AB9" s="263">
        <v>12</v>
      </c>
      <c r="AC9" s="267">
        <v>15</v>
      </c>
      <c r="AD9" s="268">
        <v>13</v>
      </c>
      <c r="AE9" s="263">
        <v>13</v>
      </c>
      <c r="AF9" s="267">
        <v>14</v>
      </c>
      <c r="AG9" s="268">
        <v>5</v>
      </c>
      <c r="AH9" s="263">
        <v>5</v>
      </c>
      <c r="AI9" s="267">
        <v>1</v>
      </c>
      <c r="AJ9" s="268">
        <v>1</v>
      </c>
      <c r="AK9" s="263">
        <v>1</v>
      </c>
      <c r="AL9" s="267">
        <v>7</v>
      </c>
      <c r="AM9" s="268">
        <v>16</v>
      </c>
      <c r="AN9" s="263">
        <v>16</v>
      </c>
      <c r="AO9" s="267">
        <v>5</v>
      </c>
      <c r="AP9" s="268">
        <v>14</v>
      </c>
      <c r="AQ9" s="263">
        <v>13</v>
      </c>
      <c r="AR9" s="267">
        <v>6</v>
      </c>
      <c r="AS9" s="268">
        <v>4</v>
      </c>
      <c r="AT9" s="263">
        <v>3</v>
      </c>
      <c r="AU9" s="267">
        <v>4</v>
      </c>
      <c r="AV9" s="268">
        <v>2</v>
      </c>
      <c r="AW9" s="263">
        <v>5</v>
      </c>
      <c r="AX9" s="267">
        <v>1</v>
      </c>
      <c r="AY9" s="268">
        <v>2</v>
      </c>
      <c r="AZ9" s="263">
        <v>4</v>
      </c>
      <c r="BA9" s="267">
        <v>1</v>
      </c>
      <c r="BB9" s="268">
        <v>1</v>
      </c>
      <c r="BC9" s="263">
        <v>4</v>
      </c>
      <c r="BD9" s="269">
        <v>11</v>
      </c>
      <c r="BE9" s="270">
        <v>14</v>
      </c>
      <c r="BF9" s="266">
        <v>14</v>
      </c>
      <c r="BG9" s="267">
        <v>19</v>
      </c>
      <c r="BH9" s="268">
        <v>6</v>
      </c>
      <c r="BI9" s="263">
        <v>3</v>
      </c>
      <c r="BJ9" s="267">
        <v>16</v>
      </c>
      <c r="BK9" s="268">
        <v>8</v>
      </c>
      <c r="BL9" s="263">
        <v>7</v>
      </c>
      <c r="BM9" s="158">
        <v>193</v>
      </c>
      <c r="BN9" s="159">
        <v>11</v>
      </c>
      <c r="BO9" s="160">
        <v>171</v>
      </c>
      <c r="BP9" s="159">
        <v>6</v>
      </c>
      <c r="BQ9" s="160">
        <v>173</v>
      </c>
      <c r="BR9" s="152">
        <v>7</v>
      </c>
      <c r="BS9" s="159">
        <v>24</v>
      </c>
      <c r="BT9" s="153">
        <v>7</v>
      </c>
      <c r="BU9" s="168" t="s">
        <v>25</v>
      </c>
    </row>
    <row r="10" spans="1:192" s="69" customFormat="1" ht="15" customHeight="1" x14ac:dyDescent="0.2">
      <c r="A10" s="76" t="s">
        <v>26</v>
      </c>
      <c r="B10" s="267">
        <v>12</v>
      </c>
      <c r="C10" s="268">
        <v>9</v>
      </c>
      <c r="D10" s="262">
        <v>9</v>
      </c>
      <c r="E10" s="267">
        <v>9</v>
      </c>
      <c r="F10" s="268">
        <v>10</v>
      </c>
      <c r="G10" s="263">
        <v>10</v>
      </c>
      <c r="H10" s="267">
        <v>10</v>
      </c>
      <c r="I10" s="268">
        <v>4</v>
      </c>
      <c r="J10" s="263">
        <v>4</v>
      </c>
      <c r="K10" s="267">
        <v>15</v>
      </c>
      <c r="L10" s="268">
        <v>15</v>
      </c>
      <c r="M10" s="263">
        <v>15</v>
      </c>
      <c r="N10" s="267">
        <v>7</v>
      </c>
      <c r="O10" s="268">
        <v>6</v>
      </c>
      <c r="P10" s="263">
        <v>6</v>
      </c>
      <c r="Q10" s="267">
        <v>19</v>
      </c>
      <c r="R10" s="268">
        <v>19</v>
      </c>
      <c r="S10" s="263">
        <v>19</v>
      </c>
      <c r="T10" s="267">
        <v>15</v>
      </c>
      <c r="U10" s="268">
        <v>11</v>
      </c>
      <c r="V10" s="263">
        <v>16</v>
      </c>
      <c r="W10" s="267">
        <v>14</v>
      </c>
      <c r="X10" s="268">
        <v>2</v>
      </c>
      <c r="Y10" s="263">
        <v>2</v>
      </c>
      <c r="Z10" s="267">
        <v>18</v>
      </c>
      <c r="AA10" s="268">
        <v>15</v>
      </c>
      <c r="AB10" s="263">
        <v>15</v>
      </c>
      <c r="AC10" s="267">
        <v>3</v>
      </c>
      <c r="AD10" s="268">
        <v>13</v>
      </c>
      <c r="AE10" s="263">
        <v>13</v>
      </c>
      <c r="AF10" s="267">
        <v>4</v>
      </c>
      <c r="AG10" s="268">
        <v>3</v>
      </c>
      <c r="AH10" s="263">
        <v>3</v>
      </c>
      <c r="AI10" s="267">
        <v>1</v>
      </c>
      <c r="AJ10" s="268">
        <v>1</v>
      </c>
      <c r="AK10" s="263">
        <v>1</v>
      </c>
      <c r="AL10" s="267">
        <v>8</v>
      </c>
      <c r="AM10" s="268">
        <v>12</v>
      </c>
      <c r="AN10" s="263">
        <v>8</v>
      </c>
      <c r="AO10" s="267">
        <v>4</v>
      </c>
      <c r="AP10" s="268">
        <v>17</v>
      </c>
      <c r="AQ10" s="263">
        <v>16</v>
      </c>
      <c r="AR10" s="267">
        <v>6</v>
      </c>
      <c r="AS10" s="268">
        <v>4</v>
      </c>
      <c r="AT10" s="263">
        <v>3</v>
      </c>
      <c r="AU10" s="267">
        <v>9</v>
      </c>
      <c r="AV10" s="268">
        <v>15</v>
      </c>
      <c r="AW10" s="263">
        <v>14</v>
      </c>
      <c r="AX10" s="267">
        <v>15</v>
      </c>
      <c r="AY10" s="268">
        <v>16</v>
      </c>
      <c r="AZ10" s="263">
        <v>15</v>
      </c>
      <c r="BA10" s="267">
        <v>15</v>
      </c>
      <c r="BB10" s="268">
        <v>15</v>
      </c>
      <c r="BC10" s="263">
        <v>15</v>
      </c>
      <c r="BD10" s="269">
        <v>6</v>
      </c>
      <c r="BE10" s="270">
        <v>3</v>
      </c>
      <c r="BF10" s="266">
        <v>4</v>
      </c>
      <c r="BG10" s="267">
        <v>13</v>
      </c>
      <c r="BH10" s="268">
        <v>11</v>
      </c>
      <c r="BI10" s="263">
        <v>10</v>
      </c>
      <c r="BJ10" s="267">
        <v>17</v>
      </c>
      <c r="BK10" s="268">
        <v>13</v>
      </c>
      <c r="BL10" s="263">
        <v>13</v>
      </c>
      <c r="BM10" s="158">
        <v>220</v>
      </c>
      <c r="BN10" s="159">
        <v>17</v>
      </c>
      <c r="BO10" s="160">
        <v>214</v>
      </c>
      <c r="BP10" s="159">
        <v>16</v>
      </c>
      <c r="BQ10" s="160">
        <v>211</v>
      </c>
      <c r="BR10" s="152">
        <v>13</v>
      </c>
      <c r="BS10" s="159">
        <v>46</v>
      </c>
      <c r="BT10" s="153">
        <v>16</v>
      </c>
      <c r="BU10" s="168" t="s">
        <v>26</v>
      </c>
    </row>
    <row r="11" spans="1:192" s="69" customFormat="1" ht="15" customHeight="1" x14ac:dyDescent="0.2">
      <c r="A11" s="76" t="s">
        <v>27</v>
      </c>
      <c r="B11" s="267">
        <v>16</v>
      </c>
      <c r="C11" s="268">
        <v>13</v>
      </c>
      <c r="D11" s="262">
        <v>13</v>
      </c>
      <c r="E11" s="267">
        <v>18</v>
      </c>
      <c r="F11" s="268">
        <v>7</v>
      </c>
      <c r="G11" s="263">
        <v>9</v>
      </c>
      <c r="H11" s="267">
        <v>4</v>
      </c>
      <c r="I11" s="268">
        <v>16</v>
      </c>
      <c r="J11" s="263">
        <v>17</v>
      </c>
      <c r="K11" s="267">
        <v>5</v>
      </c>
      <c r="L11" s="268">
        <v>5</v>
      </c>
      <c r="M11" s="263">
        <v>4</v>
      </c>
      <c r="N11" s="267">
        <v>5</v>
      </c>
      <c r="O11" s="268">
        <v>4</v>
      </c>
      <c r="P11" s="263">
        <v>4</v>
      </c>
      <c r="Q11" s="267">
        <v>2</v>
      </c>
      <c r="R11" s="268">
        <v>15</v>
      </c>
      <c r="S11" s="263">
        <v>15</v>
      </c>
      <c r="T11" s="267">
        <v>19</v>
      </c>
      <c r="U11" s="268">
        <v>2</v>
      </c>
      <c r="V11" s="263">
        <v>2</v>
      </c>
      <c r="W11" s="267">
        <v>1</v>
      </c>
      <c r="X11" s="268">
        <v>4</v>
      </c>
      <c r="Y11" s="263">
        <v>4</v>
      </c>
      <c r="Z11" s="267">
        <v>8</v>
      </c>
      <c r="AA11" s="268">
        <v>5</v>
      </c>
      <c r="AB11" s="263">
        <v>5</v>
      </c>
      <c r="AC11" s="267">
        <v>1</v>
      </c>
      <c r="AD11" s="268">
        <v>19</v>
      </c>
      <c r="AE11" s="263">
        <v>18</v>
      </c>
      <c r="AF11" s="267">
        <v>10</v>
      </c>
      <c r="AG11" s="268">
        <v>9</v>
      </c>
      <c r="AH11" s="263">
        <v>9</v>
      </c>
      <c r="AI11" s="267">
        <v>1</v>
      </c>
      <c r="AJ11" s="268">
        <v>1</v>
      </c>
      <c r="AK11" s="263">
        <v>1</v>
      </c>
      <c r="AL11" s="267">
        <v>9</v>
      </c>
      <c r="AM11" s="268">
        <v>18</v>
      </c>
      <c r="AN11" s="263">
        <v>18</v>
      </c>
      <c r="AO11" s="267">
        <v>6</v>
      </c>
      <c r="AP11" s="268">
        <v>3</v>
      </c>
      <c r="AQ11" s="263">
        <v>5</v>
      </c>
      <c r="AR11" s="267">
        <v>6</v>
      </c>
      <c r="AS11" s="268">
        <v>4</v>
      </c>
      <c r="AT11" s="263">
        <v>3</v>
      </c>
      <c r="AU11" s="267">
        <v>5</v>
      </c>
      <c r="AV11" s="268">
        <v>18</v>
      </c>
      <c r="AW11" s="263">
        <v>18</v>
      </c>
      <c r="AX11" s="267">
        <v>7</v>
      </c>
      <c r="AY11" s="268">
        <v>9</v>
      </c>
      <c r="AZ11" s="263">
        <v>9</v>
      </c>
      <c r="BA11" s="267">
        <v>5</v>
      </c>
      <c r="BB11" s="268">
        <v>17</v>
      </c>
      <c r="BC11" s="263">
        <v>12</v>
      </c>
      <c r="BD11" s="269">
        <v>4</v>
      </c>
      <c r="BE11" s="270">
        <v>7</v>
      </c>
      <c r="BF11" s="266">
        <v>3</v>
      </c>
      <c r="BG11" s="267">
        <v>12</v>
      </c>
      <c r="BH11" s="268">
        <v>4</v>
      </c>
      <c r="BI11" s="263">
        <v>5</v>
      </c>
      <c r="BJ11" s="267">
        <v>14</v>
      </c>
      <c r="BK11" s="268">
        <v>5</v>
      </c>
      <c r="BL11" s="263">
        <v>5</v>
      </c>
      <c r="BM11" s="158">
        <v>158</v>
      </c>
      <c r="BN11" s="159">
        <v>1</v>
      </c>
      <c r="BO11" s="160">
        <v>185</v>
      </c>
      <c r="BP11" s="159">
        <v>10</v>
      </c>
      <c r="BQ11" s="160">
        <v>179</v>
      </c>
      <c r="BR11" s="152">
        <v>8</v>
      </c>
      <c r="BS11" s="159">
        <v>19</v>
      </c>
      <c r="BT11" s="153">
        <v>5</v>
      </c>
      <c r="BU11" s="168" t="s">
        <v>27</v>
      </c>
    </row>
    <row r="12" spans="1:192" s="69" customFormat="1" ht="15" customHeight="1" x14ac:dyDescent="0.2">
      <c r="A12" s="76" t="s">
        <v>28</v>
      </c>
      <c r="B12" s="267">
        <v>7</v>
      </c>
      <c r="C12" s="268">
        <v>13</v>
      </c>
      <c r="D12" s="262">
        <v>13</v>
      </c>
      <c r="E12" s="267">
        <v>13</v>
      </c>
      <c r="F12" s="268">
        <v>17</v>
      </c>
      <c r="G12" s="263">
        <v>19</v>
      </c>
      <c r="H12" s="267">
        <v>12</v>
      </c>
      <c r="I12" s="268">
        <v>17</v>
      </c>
      <c r="J12" s="263">
        <v>16</v>
      </c>
      <c r="K12" s="267">
        <v>17</v>
      </c>
      <c r="L12" s="268">
        <v>11</v>
      </c>
      <c r="M12" s="263">
        <v>11</v>
      </c>
      <c r="N12" s="267">
        <v>6</v>
      </c>
      <c r="O12" s="268">
        <v>19</v>
      </c>
      <c r="P12" s="263">
        <v>19</v>
      </c>
      <c r="Q12" s="267">
        <v>6</v>
      </c>
      <c r="R12" s="268">
        <v>6</v>
      </c>
      <c r="S12" s="263">
        <v>6</v>
      </c>
      <c r="T12" s="267">
        <v>4</v>
      </c>
      <c r="U12" s="268">
        <v>17</v>
      </c>
      <c r="V12" s="263">
        <v>14</v>
      </c>
      <c r="W12" s="267">
        <v>8</v>
      </c>
      <c r="X12" s="268">
        <v>6</v>
      </c>
      <c r="Y12" s="263">
        <v>6</v>
      </c>
      <c r="Z12" s="267">
        <v>2</v>
      </c>
      <c r="AA12" s="268">
        <v>16</v>
      </c>
      <c r="AB12" s="263">
        <v>16</v>
      </c>
      <c r="AC12" s="267">
        <v>17</v>
      </c>
      <c r="AD12" s="268">
        <v>13</v>
      </c>
      <c r="AE12" s="263">
        <v>13</v>
      </c>
      <c r="AF12" s="267">
        <v>3</v>
      </c>
      <c r="AG12" s="268">
        <v>4</v>
      </c>
      <c r="AH12" s="263">
        <v>6</v>
      </c>
      <c r="AI12" s="267">
        <v>1</v>
      </c>
      <c r="AJ12" s="268">
        <v>1</v>
      </c>
      <c r="AK12" s="263">
        <v>1</v>
      </c>
      <c r="AL12" s="267">
        <v>17</v>
      </c>
      <c r="AM12" s="268">
        <v>11</v>
      </c>
      <c r="AN12" s="263">
        <v>15</v>
      </c>
      <c r="AO12" s="267">
        <v>3</v>
      </c>
      <c r="AP12" s="268">
        <v>2</v>
      </c>
      <c r="AQ12" s="263">
        <v>9</v>
      </c>
      <c r="AR12" s="267">
        <v>3</v>
      </c>
      <c r="AS12" s="268">
        <v>1</v>
      </c>
      <c r="AT12" s="263">
        <v>3</v>
      </c>
      <c r="AU12" s="267">
        <v>6</v>
      </c>
      <c r="AV12" s="268">
        <v>4</v>
      </c>
      <c r="AW12" s="263">
        <v>9</v>
      </c>
      <c r="AX12" s="267">
        <v>3</v>
      </c>
      <c r="AY12" s="268">
        <v>1</v>
      </c>
      <c r="AZ12" s="263">
        <v>1</v>
      </c>
      <c r="BA12" s="267">
        <v>4</v>
      </c>
      <c r="BB12" s="268">
        <v>2</v>
      </c>
      <c r="BC12" s="263">
        <v>2</v>
      </c>
      <c r="BD12" s="269">
        <v>15</v>
      </c>
      <c r="BE12" s="270">
        <v>18</v>
      </c>
      <c r="BF12" s="266">
        <v>19</v>
      </c>
      <c r="BG12" s="267">
        <v>2</v>
      </c>
      <c r="BH12" s="268">
        <v>16</v>
      </c>
      <c r="BI12" s="263">
        <v>17</v>
      </c>
      <c r="BJ12" s="267">
        <v>19</v>
      </c>
      <c r="BK12" s="268">
        <v>12</v>
      </c>
      <c r="BL12" s="263">
        <v>11</v>
      </c>
      <c r="BM12" s="158">
        <v>168</v>
      </c>
      <c r="BN12" s="159">
        <v>5</v>
      </c>
      <c r="BO12" s="160">
        <v>207</v>
      </c>
      <c r="BP12" s="159">
        <v>13</v>
      </c>
      <c r="BQ12" s="160">
        <v>226</v>
      </c>
      <c r="BR12" s="152">
        <v>18</v>
      </c>
      <c r="BS12" s="159">
        <v>36</v>
      </c>
      <c r="BT12" s="153">
        <v>14</v>
      </c>
      <c r="BU12" s="168" t="s">
        <v>28</v>
      </c>
    </row>
    <row r="13" spans="1:192" s="69" customFormat="1" ht="15" customHeight="1" x14ac:dyDescent="0.2">
      <c r="A13" s="76" t="s">
        <v>29</v>
      </c>
      <c r="B13" s="267">
        <v>5</v>
      </c>
      <c r="C13" s="268">
        <v>7</v>
      </c>
      <c r="D13" s="262">
        <v>8</v>
      </c>
      <c r="E13" s="267">
        <v>2</v>
      </c>
      <c r="F13" s="268">
        <v>15</v>
      </c>
      <c r="G13" s="263">
        <v>7</v>
      </c>
      <c r="H13" s="267">
        <v>3</v>
      </c>
      <c r="I13" s="268">
        <v>5</v>
      </c>
      <c r="J13" s="263">
        <v>7</v>
      </c>
      <c r="K13" s="267">
        <v>6</v>
      </c>
      <c r="L13" s="268">
        <v>3</v>
      </c>
      <c r="M13" s="263">
        <v>3</v>
      </c>
      <c r="N13" s="267">
        <v>4</v>
      </c>
      <c r="O13" s="268">
        <v>2</v>
      </c>
      <c r="P13" s="263">
        <v>1</v>
      </c>
      <c r="Q13" s="267">
        <v>12</v>
      </c>
      <c r="R13" s="268">
        <v>13</v>
      </c>
      <c r="S13" s="263">
        <v>13</v>
      </c>
      <c r="T13" s="267">
        <v>7</v>
      </c>
      <c r="U13" s="268">
        <v>18</v>
      </c>
      <c r="V13" s="263">
        <v>18</v>
      </c>
      <c r="W13" s="267">
        <v>3</v>
      </c>
      <c r="X13" s="268">
        <v>1</v>
      </c>
      <c r="Y13" s="263">
        <v>1</v>
      </c>
      <c r="Z13" s="267">
        <v>19</v>
      </c>
      <c r="AA13" s="268">
        <v>1</v>
      </c>
      <c r="AB13" s="263">
        <v>1</v>
      </c>
      <c r="AC13" s="267">
        <v>14</v>
      </c>
      <c r="AD13" s="268">
        <v>9</v>
      </c>
      <c r="AE13" s="263">
        <v>9</v>
      </c>
      <c r="AF13" s="267">
        <v>19</v>
      </c>
      <c r="AG13" s="268">
        <v>8</v>
      </c>
      <c r="AH13" s="263">
        <v>7</v>
      </c>
      <c r="AI13" s="267">
        <v>1</v>
      </c>
      <c r="AJ13" s="268">
        <v>1</v>
      </c>
      <c r="AK13" s="263">
        <v>1</v>
      </c>
      <c r="AL13" s="267">
        <v>4</v>
      </c>
      <c r="AM13" s="268">
        <v>4</v>
      </c>
      <c r="AN13" s="263">
        <v>4</v>
      </c>
      <c r="AO13" s="267">
        <v>11</v>
      </c>
      <c r="AP13" s="268">
        <v>5</v>
      </c>
      <c r="AQ13" s="263">
        <v>3</v>
      </c>
      <c r="AR13" s="267">
        <v>6</v>
      </c>
      <c r="AS13" s="268">
        <v>4</v>
      </c>
      <c r="AT13" s="263">
        <v>3</v>
      </c>
      <c r="AU13" s="267">
        <v>14</v>
      </c>
      <c r="AV13" s="268">
        <v>17</v>
      </c>
      <c r="AW13" s="263">
        <v>19</v>
      </c>
      <c r="AX13" s="267">
        <v>3</v>
      </c>
      <c r="AY13" s="268">
        <v>18</v>
      </c>
      <c r="AZ13" s="263">
        <v>13</v>
      </c>
      <c r="BA13" s="267">
        <v>8</v>
      </c>
      <c r="BB13" s="268">
        <v>18</v>
      </c>
      <c r="BC13" s="263">
        <v>13</v>
      </c>
      <c r="BD13" s="269">
        <v>18</v>
      </c>
      <c r="BE13" s="270">
        <v>10</v>
      </c>
      <c r="BF13" s="266">
        <v>10</v>
      </c>
      <c r="BG13" s="267">
        <v>6</v>
      </c>
      <c r="BH13" s="268">
        <v>2</v>
      </c>
      <c r="BI13" s="263">
        <v>2</v>
      </c>
      <c r="BJ13" s="267">
        <v>10</v>
      </c>
      <c r="BK13" s="268">
        <v>7</v>
      </c>
      <c r="BL13" s="263">
        <v>8</v>
      </c>
      <c r="BM13" s="158">
        <v>175</v>
      </c>
      <c r="BN13" s="159">
        <v>6</v>
      </c>
      <c r="BO13" s="160">
        <v>168</v>
      </c>
      <c r="BP13" s="159">
        <v>5</v>
      </c>
      <c r="BQ13" s="160">
        <v>151</v>
      </c>
      <c r="BR13" s="152">
        <v>3</v>
      </c>
      <c r="BS13" s="159">
        <v>14</v>
      </c>
      <c r="BT13" s="153">
        <v>2</v>
      </c>
      <c r="BU13" s="168" t="s">
        <v>29</v>
      </c>
    </row>
    <row r="14" spans="1:192" s="69" customFormat="1" ht="15" customHeight="1" x14ac:dyDescent="0.2">
      <c r="A14" s="76" t="s">
        <v>30</v>
      </c>
      <c r="B14" s="267">
        <v>1</v>
      </c>
      <c r="C14" s="268">
        <v>13</v>
      </c>
      <c r="D14" s="262">
        <v>13</v>
      </c>
      <c r="E14" s="267">
        <v>12</v>
      </c>
      <c r="F14" s="268">
        <v>16</v>
      </c>
      <c r="G14" s="263">
        <v>16</v>
      </c>
      <c r="H14" s="267">
        <v>18</v>
      </c>
      <c r="I14" s="268">
        <v>9</v>
      </c>
      <c r="J14" s="263">
        <v>5</v>
      </c>
      <c r="K14" s="267">
        <v>19</v>
      </c>
      <c r="L14" s="268">
        <v>17</v>
      </c>
      <c r="M14" s="263">
        <v>17</v>
      </c>
      <c r="N14" s="267">
        <v>7</v>
      </c>
      <c r="O14" s="268">
        <v>6</v>
      </c>
      <c r="P14" s="263">
        <v>6</v>
      </c>
      <c r="Q14" s="267">
        <v>13</v>
      </c>
      <c r="R14" s="268">
        <v>17</v>
      </c>
      <c r="S14" s="263">
        <v>17</v>
      </c>
      <c r="T14" s="267">
        <v>14</v>
      </c>
      <c r="U14" s="268">
        <v>9</v>
      </c>
      <c r="V14" s="263">
        <v>12</v>
      </c>
      <c r="W14" s="267">
        <v>15</v>
      </c>
      <c r="X14" s="268">
        <v>8</v>
      </c>
      <c r="Y14" s="263">
        <v>8</v>
      </c>
      <c r="Z14" s="267">
        <v>12</v>
      </c>
      <c r="AA14" s="268">
        <v>3</v>
      </c>
      <c r="AB14" s="263">
        <v>3</v>
      </c>
      <c r="AC14" s="267">
        <v>5</v>
      </c>
      <c r="AD14" s="268">
        <v>1</v>
      </c>
      <c r="AE14" s="263">
        <v>5</v>
      </c>
      <c r="AF14" s="267">
        <v>2</v>
      </c>
      <c r="AG14" s="268">
        <v>9</v>
      </c>
      <c r="AH14" s="263">
        <v>9</v>
      </c>
      <c r="AI14" s="267">
        <v>1</v>
      </c>
      <c r="AJ14" s="268">
        <v>1</v>
      </c>
      <c r="AK14" s="263">
        <v>1</v>
      </c>
      <c r="AL14" s="267">
        <v>13</v>
      </c>
      <c r="AM14" s="268">
        <v>10</v>
      </c>
      <c r="AN14" s="263">
        <v>11</v>
      </c>
      <c r="AO14" s="267">
        <v>9</v>
      </c>
      <c r="AP14" s="268">
        <v>7</v>
      </c>
      <c r="AQ14" s="263">
        <v>10</v>
      </c>
      <c r="AR14" s="267">
        <v>6</v>
      </c>
      <c r="AS14" s="268">
        <v>4</v>
      </c>
      <c r="AT14" s="263">
        <v>3</v>
      </c>
      <c r="AU14" s="267">
        <v>11</v>
      </c>
      <c r="AV14" s="268">
        <v>14</v>
      </c>
      <c r="AW14" s="263">
        <v>12</v>
      </c>
      <c r="AX14" s="267">
        <v>11</v>
      </c>
      <c r="AY14" s="268">
        <v>9</v>
      </c>
      <c r="AZ14" s="263">
        <v>12</v>
      </c>
      <c r="BA14" s="267">
        <v>10</v>
      </c>
      <c r="BB14" s="268">
        <v>14</v>
      </c>
      <c r="BC14" s="263">
        <v>11</v>
      </c>
      <c r="BD14" s="269">
        <v>11</v>
      </c>
      <c r="BE14" s="270">
        <v>14</v>
      </c>
      <c r="BF14" s="266">
        <v>14</v>
      </c>
      <c r="BG14" s="267">
        <v>9</v>
      </c>
      <c r="BH14" s="268">
        <v>12</v>
      </c>
      <c r="BI14" s="263">
        <v>12</v>
      </c>
      <c r="BJ14" s="267">
        <v>5</v>
      </c>
      <c r="BK14" s="268">
        <v>17</v>
      </c>
      <c r="BL14" s="263">
        <v>18</v>
      </c>
      <c r="BM14" s="158">
        <v>204</v>
      </c>
      <c r="BN14" s="159">
        <v>16</v>
      </c>
      <c r="BO14" s="160">
        <v>210</v>
      </c>
      <c r="BP14" s="159">
        <v>15</v>
      </c>
      <c r="BQ14" s="160">
        <v>215</v>
      </c>
      <c r="BR14" s="152">
        <v>16</v>
      </c>
      <c r="BS14" s="159">
        <v>47</v>
      </c>
      <c r="BT14" s="153">
        <v>17</v>
      </c>
      <c r="BU14" s="168" t="s">
        <v>30</v>
      </c>
    </row>
    <row r="15" spans="1:192" s="69" customFormat="1" ht="15" customHeight="1" x14ac:dyDescent="0.2">
      <c r="A15" s="76" t="s">
        <v>31</v>
      </c>
      <c r="B15" s="267">
        <v>10</v>
      </c>
      <c r="C15" s="268">
        <v>10</v>
      </c>
      <c r="D15" s="262">
        <v>11</v>
      </c>
      <c r="E15" s="267">
        <v>3</v>
      </c>
      <c r="F15" s="268">
        <v>4</v>
      </c>
      <c r="G15" s="263">
        <v>4</v>
      </c>
      <c r="H15" s="267">
        <v>6</v>
      </c>
      <c r="I15" s="268">
        <v>8</v>
      </c>
      <c r="J15" s="263">
        <v>9</v>
      </c>
      <c r="K15" s="267">
        <v>10</v>
      </c>
      <c r="L15" s="268">
        <v>8</v>
      </c>
      <c r="M15" s="263">
        <v>8</v>
      </c>
      <c r="N15" s="267">
        <v>7</v>
      </c>
      <c r="O15" s="268">
        <v>6</v>
      </c>
      <c r="P15" s="263">
        <v>6</v>
      </c>
      <c r="Q15" s="267">
        <v>4</v>
      </c>
      <c r="R15" s="268">
        <v>11</v>
      </c>
      <c r="S15" s="263">
        <v>11</v>
      </c>
      <c r="T15" s="267">
        <v>5</v>
      </c>
      <c r="U15" s="268">
        <v>1</v>
      </c>
      <c r="V15" s="263">
        <v>1</v>
      </c>
      <c r="W15" s="267">
        <v>2</v>
      </c>
      <c r="X15" s="268">
        <v>5</v>
      </c>
      <c r="Y15" s="263">
        <v>5</v>
      </c>
      <c r="Z15" s="267">
        <v>11</v>
      </c>
      <c r="AA15" s="268">
        <v>10</v>
      </c>
      <c r="AB15" s="263">
        <v>10</v>
      </c>
      <c r="AC15" s="267">
        <v>19</v>
      </c>
      <c r="AD15" s="268">
        <v>11</v>
      </c>
      <c r="AE15" s="263">
        <v>10</v>
      </c>
      <c r="AF15" s="267">
        <v>7</v>
      </c>
      <c r="AG15" s="268">
        <v>7</v>
      </c>
      <c r="AH15" s="263">
        <v>8</v>
      </c>
      <c r="AI15" s="267">
        <v>1</v>
      </c>
      <c r="AJ15" s="268">
        <v>1</v>
      </c>
      <c r="AK15" s="263">
        <v>1</v>
      </c>
      <c r="AL15" s="267">
        <v>16</v>
      </c>
      <c r="AM15" s="268">
        <v>9</v>
      </c>
      <c r="AN15" s="263">
        <v>12</v>
      </c>
      <c r="AO15" s="267">
        <v>7</v>
      </c>
      <c r="AP15" s="268">
        <v>9</v>
      </c>
      <c r="AQ15" s="263">
        <v>12</v>
      </c>
      <c r="AR15" s="267">
        <v>2</v>
      </c>
      <c r="AS15" s="268">
        <v>17</v>
      </c>
      <c r="AT15" s="263">
        <v>17</v>
      </c>
      <c r="AU15" s="267">
        <v>12</v>
      </c>
      <c r="AV15" s="268">
        <v>7</v>
      </c>
      <c r="AW15" s="263">
        <v>6</v>
      </c>
      <c r="AX15" s="267">
        <v>15</v>
      </c>
      <c r="AY15" s="268">
        <v>13</v>
      </c>
      <c r="AZ15" s="263">
        <v>15</v>
      </c>
      <c r="BA15" s="267">
        <v>15</v>
      </c>
      <c r="BB15" s="268">
        <v>13</v>
      </c>
      <c r="BC15" s="263">
        <v>15</v>
      </c>
      <c r="BD15" s="269">
        <v>1</v>
      </c>
      <c r="BE15" s="270">
        <v>2</v>
      </c>
      <c r="BF15" s="266">
        <v>1</v>
      </c>
      <c r="BG15" s="267">
        <v>16</v>
      </c>
      <c r="BH15" s="268">
        <v>14</v>
      </c>
      <c r="BI15" s="263">
        <v>13</v>
      </c>
      <c r="BJ15" s="267">
        <v>12</v>
      </c>
      <c r="BK15" s="268">
        <v>15</v>
      </c>
      <c r="BL15" s="263">
        <v>15</v>
      </c>
      <c r="BM15" s="158">
        <v>181</v>
      </c>
      <c r="BN15" s="159">
        <v>9</v>
      </c>
      <c r="BO15" s="160">
        <v>181</v>
      </c>
      <c r="BP15" s="159">
        <v>8</v>
      </c>
      <c r="BQ15" s="160">
        <v>190</v>
      </c>
      <c r="BR15" s="152">
        <v>10</v>
      </c>
      <c r="BS15" s="159">
        <v>27</v>
      </c>
      <c r="BT15" s="153">
        <v>9</v>
      </c>
      <c r="BU15" s="168" t="s">
        <v>31</v>
      </c>
    </row>
    <row r="16" spans="1:192" s="69" customFormat="1" ht="15" customHeight="1" x14ac:dyDescent="0.2">
      <c r="A16" s="76" t="s">
        <v>32</v>
      </c>
      <c r="B16" s="267">
        <v>6</v>
      </c>
      <c r="C16" s="268">
        <v>5</v>
      </c>
      <c r="D16" s="262">
        <v>7</v>
      </c>
      <c r="E16" s="267">
        <v>1</v>
      </c>
      <c r="F16" s="268">
        <v>1</v>
      </c>
      <c r="G16" s="263">
        <v>1</v>
      </c>
      <c r="H16" s="267">
        <v>11</v>
      </c>
      <c r="I16" s="268">
        <v>7</v>
      </c>
      <c r="J16" s="263">
        <v>8</v>
      </c>
      <c r="K16" s="267">
        <v>3</v>
      </c>
      <c r="L16" s="268">
        <v>2</v>
      </c>
      <c r="M16" s="263">
        <v>2</v>
      </c>
      <c r="N16" s="267">
        <v>2</v>
      </c>
      <c r="O16" s="268">
        <v>1</v>
      </c>
      <c r="P16" s="263">
        <v>2</v>
      </c>
      <c r="Q16" s="267">
        <v>10</v>
      </c>
      <c r="R16" s="268">
        <v>7</v>
      </c>
      <c r="S16" s="263">
        <v>8</v>
      </c>
      <c r="T16" s="267">
        <v>1</v>
      </c>
      <c r="U16" s="268">
        <v>10</v>
      </c>
      <c r="V16" s="263">
        <v>6</v>
      </c>
      <c r="W16" s="267">
        <v>10</v>
      </c>
      <c r="X16" s="268">
        <v>12</v>
      </c>
      <c r="Y16" s="263">
        <v>12</v>
      </c>
      <c r="Z16" s="267">
        <v>3</v>
      </c>
      <c r="AA16" s="268">
        <v>6</v>
      </c>
      <c r="AB16" s="263">
        <v>6</v>
      </c>
      <c r="AC16" s="267">
        <v>10</v>
      </c>
      <c r="AD16" s="268">
        <v>6</v>
      </c>
      <c r="AE16" s="263">
        <v>3</v>
      </c>
      <c r="AF16" s="267">
        <v>9</v>
      </c>
      <c r="AG16" s="268">
        <v>1</v>
      </c>
      <c r="AH16" s="263">
        <v>1</v>
      </c>
      <c r="AI16" s="267">
        <v>1</v>
      </c>
      <c r="AJ16" s="268">
        <v>1</v>
      </c>
      <c r="AK16" s="263">
        <v>1</v>
      </c>
      <c r="AL16" s="267">
        <v>10</v>
      </c>
      <c r="AM16" s="268">
        <v>14</v>
      </c>
      <c r="AN16" s="263">
        <v>10</v>
      </c>
      <c r="AO16" s="267">
        <v>19</v>
      </c>
      <c r="AP16" s="268">
        <v>13</v>
      </c>
      <c r="AQ16" s="263">
        <v>6</v>
      </c>
      <c r="AR16" s="267">
        <v>4</v>
      </c>
      <c r="AS16" s="268">
        <v>2</v>
      </c>
      <c r="AT16" s="263">
        <v>1</v>
      </c>
      <c r="AU16" s="267">
        <v>19</v>
      </c>
      <c r="AV16" s="268">
        <v>11</v>
      </c>
      <c r="AW16" s="263">
        <v>3</v>
      </c>
      <c r="AX16" s="267">
        <v>9</v>
      </c>
      <c r="AY16" s="268">
        <v>9</v>
      </c>
      <c r="AZ16" s="263">
        <v>10</v>
      </c>
      <c r="BA16" s="267">
        <v>9</v>
      </c>
      <c r="BB16" s="268">
        <v>8</v>
      </c>
      <c r="BC16" s="263">
        <v>8</v>
      </c>
      <c r="BD16" s="269">
        <v>17</v>
      </c>
      <c r="BE16" s="270">
        <v>1</v>
      </c>
      <c r="BF16" s="266">
        <v>5</v>
      </c>
      <c r="BG16" s="267">
        <v>5</v>
      </c>
      <c r="BH16" s="268">
        <v>5</v>
      </c>
      <c r="BI16" s="263">
        <v>7</v>
      </c>
      <c r="BJ16" s="267">
        <v>2</v>
      </c>
      <c r="BK16" s="268">
        <v>16</v>
      </c>
      <c r="BL16" s="263">
        <v>16</v>
      </c>
      <c r="BM16" s="158">
        <v>161</v>
      </c>
      <c r="BN16" s="159">
        <v>2</v>
      </c>
      <c r="BO16" s="160">
        <v>138</v>
      </c>
      <c r="BP16" s="159">
        <v>1</v>
      </c>
      <c r="BQ16" s="160">
        <v>123</v>
      </c>
      <c r="BR16" s="152">
        <v>1</v>
      </c>
      <c r="BS16" s="159">
        <v>4</v>
      </c>
      <c r="BT16" s="153">
        <v>1</v>
      </c>
      <c r="BU16" s="168" t="s">
        <v>32</v>
      </c>
    </row>
    <row r="17" spans="1:73" s="69" customFormat="1" ht="15" customHeight="1" x14ac:dyDescent="0.2">
      <c r="A17" s="76" t="s">
        <v>33</v>
      </c>
      <c r="B17" s="267">
        <v>4</v>
      </c>
      <c r="C17" s="268">
        <v>13</v>
      </c>
      <c r="D17" s="262">
        <v>13</v>
      </c>
      <c r="E17" s="267">
        <v>4</v>
      </c>
      <c r="F17" s="268">
        <v>19</v>
      </c>
      <c r="G17" s="263">
        <v>17</v>
      </c>
      <c r="H17" s="267">
        <v>1</v>
      </c>
      <c r="I17" s="268">
        <v>1</v>
      </c>
      <c r="J17" s="263">
        <v>2</v>
      </c>
      <c r="K17" s="267">
        <v>13</v>
      </c>
      <c r="L17" s="268">
        <v>10</v>
      </c>
      <c r="M17" s="263">
        <v>10</v>
      </c>
      <c r="N17" s="267">
        <v>7</v>
      </c>
      <c r="O17" s="268">
        <v>6</v>
      </c>
      <c r="P17" s="263">
        <v>6</v>
      </c>
      <c r="Q17" s="267">
        <v>8</v>
      </c>
      <c r="R17" s="268">
        <v>18</v>
      </c>
      <c r="S17" s="263">
        <v>18</v>
      </c>
      <c r="T17" s="267">
        <v>10</v>
      </c>
      <c r="U17" s="268">
        <v>2</v>
      </c>
      <c r="V17" s="263">
        <v>2</v>
      </c>
      <c r="W17" s="267">
        <v>15</v>
      </c>
      <c r="X17" s="268">
        <v>19</v>
      </c>
      <c r="Y17" s="263">
        <v>19</v>
      </c>
      <c r="Z17" s="267">
        <v>7</v>
      </c>
      <c r="AA17" s="268">
        <v>7</v>
      </c>
      <c r="AB17" s="263">
        <v>7</v>
      </c>
      <c r="AC17" s="267">
        <v>9</v>
      </c>
      <c r="AD17" s="268">
        <v>8</v>
      </c>
      <c r="AE17" s="263">
        <v>8</v>
      </c>
      <c r="AF17" s="267">
        <v>13</v>
      </c>
      <c r="AG17" s="268">
        <v>16</v>
      </c>
      <c r="AH17" s="263">
        <v>17</v>
      </c>
      <c r="AI17" s="267">
        <v>1</v>
      </c>
      <c r="AJ17" s="268">
        <v>1</v>
      </c>
      <c r="AK17" s="263">
        <v>1</v>
      </c>
      <c r="AL17" s="267">
        <v>15</v>
      </c>
      <c r="AM17" s="268">
        <v>5</v>
      </c>
      <c r="AN17" s="263">
        <v>5</v>
      </c>
      <c r="AO17" s="267">
        <v>15</v>
      </c>
      <c r="AP17" s="268">
        <v>10</v>
      </c>
      <c r="AQ17" s="263">
        <v>8</v>
      </c>
      <c r="AR17" s="267">
        <v>6</v>
      </c>
      <c r="AS17" s="268">
        <v>19</v>
      </c>
      <c r="AT17" s="263">
        <v>19</v>
      </c>
      <c r="AU17" s="267">
        <v>8</v>
      </c>
      <c r="AV17" s="268">
        <v>16</v>
      </c>
      <c r="AW17" s="263">
        <v>17</v>
      </c>
      <c r="AX17" s="267">
        <v>15</v>
      </c>
      <c r="AY17" s="268">
        <v>17</v>
      </c>
      <c r="AZ17" s="263">
        <v>15</v>
      </c>
      <c r="BA17" s="267">
        <v>15</v>
      </c>
      <c r="BB17" s="268">
        <v>16</v>
      </c>
      <c r="BC17" s="263">
        <v>15</v>
      </c>
      <c r="BD17" s="269">
        <v>15</v>
      </c>
      <c r="BE17" s="270">
        <v>7</v>
      </c>
      <c r="BF17" s="266">
        <v>9</v>
      </c>
      <c r="BG17" s="267">
        <v>11</v>
      </c>
      <c r="BH17" s="268">
        <v>3</v>
      </c>
      <c r="BI17" s="263">
        <v>4</v>
      </c>
      <c r="BJ17" s="267">
        <v>9</v>
      </c>
      <c r="BK17" s="268">
        <v>1</v>
      </c>
      <c r="BL17" s="263">
        <v>1</v>
      </c>
      <c r="BM17" s="158">
        <v>201</v>
      </c>
      <c r="BN17" s="159">
        <v>15</v>
      </c>
      <c r="BO17" s="160">
        <v>214</v>
      </c>
      <c r="BP17" s="159">
        <v>16</v>
      </c>
      <c r="BQ17" s="160">
        <v>213</v>
      </c>
      <c r="BR17" s="152">
        <v>14</v>
      </c>
      <c r="BS17" s="159">
        <v>45</v>
      </c>
      <c r="BT17" s="153">
        <v>15</v>
      </c>
      <c r="BU17" s="168" t="s">
        <v>33</v>
      </c>
    </row>
    <row r="18" spans="1:73" s="69" customFormat="1" ht="15" customHeight="1" x14ac:dyDescent="0.2">
      <c r="A18" s="76" t="s">
        <v>34</v>
      </c>
      <c r="B18" s="267">
        <v>13</v>
      </c>
      <c r="C18" s="268">
        <v>3</v>
      </c>
      <c r="D18" s="262">
        <v>3</v>
      </c>
      <c r="E18" s="267">
        <v>14</v>
      </c>
      <c r="F18" s="268">
        <v>13</v>
      </c>
      <c r="G18" s="263">
        <v>14</v>
      </c>
      <c r="H18" s="267">
        <v>14</v>
      </c>
      <c r="I18" s="268">
        <v>18</v>
      </c>
      <c r="J18" s="263">
        <v>18</v>
      </c>
      <c r="K18" s="267">
        <v>2</v>
      </c>
      <c r="L18" s="268">
        <v>19</v>
      </c>
      <c r="M18" s="263">
        <v>19</v>
      </c>
      <c r="N18" s="267">
        <v>7</v>
      </c>
      <c r="O18" s="268">
        <v>6</v>
      </c>
      <c r="P18" s="263">
        <v>6</v>
      </c>
      <c r="Q18" s="267">
        <v>3</v>
      </c>
      <c r="R18" s="268">
        <v>4</v>
      </c>
      <c r="S18" s="263">
        <v>4</v>
      </c>
      <c r="T18" s="267">
        <v>10</v>
      </c>
      <c r="U18" s="268">
        <v>2</v>
      </c>
      <c r="V18" s="263">
        <v>2</v>
      </c>
      <c r="W18" s="267">
        <v>6</v>
      </c>
      <c r="X18" s="268">
        <v>9</v>
      </c>
      <c r="Y18" s="263">
        <v>9</v>
      </c>
      <c r="Z18" s="267">
        <v>4</v>
      </c>
      <c r="AA18" s="268">
        <v>8</v>
      </c>
      <c r="AB18" s="263">
        <v>9</v>
      </c>
      <c r="AC18" s="267">
        <v>11</v>
      </c>
      <c r="AD18" s="268">
        <v>7</v>
      </c>
      <c r="AE18" s="263">
        <v>6</v>
      </c>
      <c r="AF18" s="267">
        <v>8</v>
      </c>
      <c r="AG18" s="268">
        <v>2</v>
      </c>
      <c r="AH18" s="263">
        <v>2</v>
      </c>
      <c r="AI18" s="267">
        <v>1</v>
      </c>
      <c r="AJ18" s="268">
        <v>1</v>
      </c>
      <c r="AK18" s="263">
        <v>1</v>
      </c>
      <c r="AL18" s="267">
        <v>2</v>
      </c>
      <c r="AM18" s="268">
        <v>3</v>
      </c>
      <c r="AN18" s="263">
        <v>3</v>
      </c>
      <c r="AO18" s="267">
        <v>17</v>
      </c>
      <c r="AP18" s="268">
        <v>18</v>
      </c>
      <c r="AQ18" s="263">
        <v>19</v>
      </c>
      <c r="AR18" s="267">
        <v>6</v>
      </c>
      <c r="AS18" s="268">
        <v>4</v>
      </c>
      <c r="AT18" s="263">
        <v>3</v>
      </c>
      <c r="AU18" s="267">
        <v>16</v>
      </c>
      <c r="AV18" s="268">
        <v>12</v>
      </c>
      <c r="AW18" s="263">
        <v>13</v>
      </c>
      <c r="AX18" s="267">
        <v>2</v>
      </c>
      <c r="AY18" s="268">
        <v>6</v>
      </c>
      <c r="AZ18" s="263">
        <v>6</v>
      </c>
      <c r="BA18" s="267">
        <v>7</v>
      </c>
      <c r="BB18" s="268">
        <v>5</v>
      </c>
      <c r="BC18" s="263">
        <v>6</v>
      </c>
      <c r="BD18" s="269">
        <v>1</v>
      </c>
      <c r="BE18" s="270">
        <v>5</v>
      </c>
      <c r="BF18" s="266">
        <v>1</v>
      </c>
      <c r="BG18" s="267">
        <v>18</v>
      </c>
      <c r="BH18" s="268">
        <v>9</v>
      </c>
      <c r="BI18" s="263">
        <v>6</v>
      </c>
      <c r="BJ18" s="267">
        <v>15</v>
      </c>
      <c r="BK18" s="268">
        <v>2</v>
      </c>
      <c r="BL18" s="263">
        <v>2</v>
      </c>
      <c r="BM18" s="158">
        <v>177</v>
      </c>
      <c r="BN18" s="159">
        <v>7</v>
      </c>
      <c r="BO18" s="160">
        <v>156</v>
      </c>
      <c r="BP18" s="159">
        <v>4</v>
      </c>
      <c r="BQ18" s="160">
        <v>152</v>
      </c>
      <c r="BR18" s="152">
        <v>4</v>
      </c>
      <c r="BS18" s="159">
        <v>15</v>
      </c>
      <c r="BT18" s="153">
        <v>3</v>
      </c>
      <c r="BU18" s="168" t="s">
        <v>34</v>
      </c>
    </row>
    <row r="19" spans="1:73" s="69" customFormat="1" ht="15" customHeight="1" x14ac:dyDescent="0.2">
      <c r="A19" s="76" t="s">
        <v>35</v>
      </c>
      <c r="B19" s="267">
        <v>3</v>
      </c>
      <c r="C19" s="268">
        <v>13</v>
      </c>
      <c r="D19" s="262">
        <v>13</v>
      </c>
      <c r="E19" s="267">
        <v>6</v>
      </c>
      <c r="F19" s="268">
        <v>2</v>
      </c>
      <c r="G19" s="263">
        <v>2</v>
      </c>
      <c r="H19" s="267">
        <v>19</v>
      </c>
      <c r="I19" s="268">
        <v>19</v>
      </c>
      <c r="J19" s="263">
        <v>19</v>
      </c>
      <c r="K19" s="267">
        <v>16</v>
      </c>
      <c r="L19" s="268">
        <v>14</v>
      </c>
      <c r="M19" s="263">
        <v>14</v>
      </c>
      <c r="N19" s="267">
        <v>1</v>
      </c>
      <c r="O19" s="268">
        <v>5</v>
      </c>
      <c r="P19" s="263">
        <v>5</v>
      </c>
      <c r="Q19" s="267">
        <v>1</v>
      </c>
      <c r="R19" s="268">
        <v>9</v>
      </c>
      <c r="S19" s="263">
        <v>9</v>
      </c>
      <c r="T19" s="267">
        <v>12</v>
      </c>
      <c r="U19" s="268">
        <v>19</v>
      </c>
      <c r="V19" s="263">
        <v>19</v>
      </c>
      <c r="W19" s="267">
        <v>5</v>
      </c>
      <c r="X19" s="268">
        <v>11</v>
      </c>
      <c r="Y19" s="263">
        <v>11</v>
      </c>
      <c r="Z19" s="267">
        <v>1</v>
      </c>
      <c r="AA19" s="268">
        <v>11</v>
      </c>
      <c r="AB19" s="263">
        <v>11</v>
      </c>
      <c r="AC19" s="267">
        <v>13</v>
      </c>
      <c r="AD19" s="268">
        <v>13</v>
      </c>
      <c r="AE19" s="263">
        <v>13</v>
      </c>
      <c r="AF19" s="267">
        <v>17</v>
      </c>
      <c r="AG19" s="268">
        <v>14</v>
      </c>
      <c r="AH19" s="263">
        <v>14</v>
      </c>
      <c r="AI19" s="267">
        <v>1</v>
      </c>
      <c r="AJ19" s="268">
        <v>1</v>
      </c>
      <c r="AK19" s="263">
        <v>1</v>
      </c>
      <c r="AL19" s="267">
        <v>19</v>
      </c>
      <c r="AM19" s="268">
        <v>15</v>
      </c>
      <c r="AN19" s="263">
        <v>19</v>
      </c>
      <c r="AO19" s="267">
        <v>16</v>
      </c>
      <c r="AP19" s="268">
        <v>12</v>
      </c>
      <c r="AQ19" s="263">
        <v>11</v>
      </c>
      <c r="AR19" s="267">
        <v>6</v>
      </c>
      <c r="AS19" s="268">
        <v>4</v>
      </c>
      <c r="AT19" s="263">
        <v>3</v>
      </c>
      <c r="AU19" s="267">
        <v>18</v>
      </c>
      <c r="AV19" s="268">
        <v>13</v>
      </c>
      <c r="AW19" s="263">
        <v>16</v>
      </c>
      <c r="AX19" s="267">
        <v>15</v>
      </c>
      <c r="AY19" s="268">
        <v>13</v>
      </c>
      <c r="AZ19" s="263">
        <v>15</v>
      </c>
      <c r="BA19" s="267">
        <v>15</v>
      </c>
      <c r="BB19" s="268">
        <v>11</v>
      </c>
      <c r="BC19" s="263">
        <v>15</v>
      </c>
      <c r="BD19" s="269">
        <v>14</v>
      </c>
      <c r="BE19" s="270">
        <v>7</v>
      </c>
      <c r="BF19" s="266">
        <v>8</v>
      </c>
      <c r="BG19" s="267">
        <v>1</v>
      </c>
      <c r="BH19" s="268">
        <v>19</v>
      </c>
      <c r="BI19" s="263">
        <v>19</v>
      </c>
      <c r="BJ19" s="267">
        <v>1</v>
      </c>
      <c r="BK19" s="268">
        <v>19</v>
      </c>
      <c r="BL19" s="263">
        <v>19</v>
      </c>
      <c r="BM19" s="158">
        <v>200</v>
      </c>
      <c r="BN19" s="159">
        <v>14</v>
      </c>
      <c r="BO19" s="160">
        <v>244</v>
      </c>
      <c r="BP19" s="159">
        <v>19</v>
      </c>
      <c r="BQ19" s="160">
        <v>256</v>
      </c>
      <c r="BR19" s="152">
        <v>19</v>
      </c>
      <c r="BS19" s="159">
        <v>52</v>
      </c>
      <c r="BT19" s="153">
        <v>18</v>
      </c>
      <c r="BU19" s="168" t="s">
        <v>35</v>
      </c>
    </row>
    <row r="20" spans="1:73" s="69" customFormat="1" ht="15" customHeight="1" x14ac:dyDescent="0.2">
      <c r="A20" s="76" t="s">
        <v>36</v>
      </c>
      <c r="B20" s="267">
        <v>14</v>
      </c>
      <c r="C20" s="268">
        <v>13</v>
      </c>
      <c r="D20" s="262">
        <v>13</v>
      </c>
      <c r="E20" s="267">
        <v>16</v>
      </c>
      <c r="F20" s="268">
        <v>5</v>
      </c>
      <c r="G20" s="263">
        <v>5</v>
      </c>
      <c r="H20" s="267">
        <v>7</v>
      </c>
      <c r="I20" s="268">
        <v>10</v>
      </c>
      <c r="J20" s="263">
        <v>10</v>
      </c>
      <c r="K20" s="267">
        <v>1</v>
      </c>
      <c r="L20" s="268">
        <v>1</v>
      </c>
      <c r="M20" s="263">
        <v>1</v>
      </c>
      <c r="N20" s="267">
        <v>7</v>
      </c>
      <c r="O20" s="268">
        <v>6</v>
      </c>
      <c r="P20" s="263">
        <v>6</v>
      </c>
      <c r="Q20" s="267">
        <v>17</v>
      </c>
      <c r="R20" s="268">
        <v>14</v>
      </c>
      <c r="S20" s="263">
        <v>14</v>
      </c>
      <c r="T20" s="267">
        <v>17</v>
      </c>
      <c r="U20" s="268">
        <v>6</v>
      </c>
      <c r="V20" s="263">
        <v>11</v>
      </c>
      <c r="W20" s="267">
        <v>12</v>
      </c>
      <c r="X20" s="268">
        <v>7</v>
      </c>
      <c r="Y20" s="263">
        <v>7</v>
      </c>
      <c r="Z20" s="267">
        <v>6</v>
      </c>
      <c r="AA20" s="268">
        <v>2</v>
      </c>
      <c r="AB20" s="263">
        <v>2</v>
      </c>
      <c r="AC20" s="267">
        <v>7</v>
      </c>
      <c r="AD20" s="268">
        <v>4</v>
      </c>
      <c r="AE20" s="263">
        <v>4</v>
      </c>
      <c r="AF20" s="267">
        <v>12</v>
      </c>
      <c r="AG20" s="268">
        <v>13</v>
      </c>
      <c r="AH20" s="263">
        <v>13</v>
      </c>
      <c r="AI20" s="267">
        <v>1</v>
      </c>
      <c r="AJ20" s="268">
        <v>1</v>
      </c>
      <c r="AK20" s="263">
        <v>1</v>
      </c>
      <c r="AL20" s="267">
        <v>18</v>
      </c>
      <c r="AM20" s="268">
        <v>7</v>
      </c>
      <c r="AN20" s="263">
        <v>13</v>
      </c>
      <c r="AO20" s="267">
        <v>1</v>
      </c>
      <c r="AP20" s="268">
        <v>11</v>
      </c>
      <c r="AQ20" s="263">
        <v>14</v>
      </c>
      <c r="AR20" s="267">
        <v>6</v>
      </c>
      <c r="AS20" s="268">
        <v>4</v>
      </c>
      <c r="AT20" s="263">
        <v>3</v>
      </c>
      <c r="AU20" s="267">
        <v>2</v>
      </c>
      <c r="AV20" s="268">
        <v>19</v>
      </c>
      <c r="AW20" s="263">
        <v>15</v>
      </c>
      <c r="AX20" s="267">
        <v>11</v>
      </c>
      <c r="AY20" s="268">
        <v>18</v>
      </c>
      <c r="AZ20" s="263">
        <v>14</v>
      </c>
      <c r="BA20" s="267">
        <v>12</v>
      </c>
      <c r="BB20" s="268">
        <v>19</v>
      </c>
      <c r="BC20" s="263">
        <v>14</v>
      </c>
      <c r="BD20" s="269">
        <v>9</v>
      </c>
      <c r="BE20" s="270">
        <v>13</v>
      </c>
      <c r="BF20" s="266">
        <v>16</v>
      </c>
      <c r="BG20" s="267">
        <v>14</v>
      </c>
      <c r="BH20" s="268">
        <v>17</v>
      </c>
      <c r="BI20" s="263">
        <v>16</v>
      </c>
      <c r="BJ20" s="267">
        <v>4</v>
      </c>
      <c r="BK20" s="268">
        <v>11</v>
      </c>
      <c r="BL20" s="263">
        <v>12</v>
      </c>
      <c r="BM20" s="158">
        <v>194</v>
      </c>
      <c r="BN20" s="159">
        <v>12</v>
      </c>
      <c r="BO20" s="160">
        <v>201</v>
      </c>
      <c r="BP20" s="159">
        <v>11</v>
      </c>
      <c r="BQ20" s="160">
        <v>204</v>
      </c>
      <c r="BR20" s="152">
        <v>11</v>
      </c>
      <c r="BS20" s="159">
        <v>34</v>
      </c>
      <c r="BT20" s="153">
        <v>13</v>
      </c>
      <c r="BU20" s="168" t="s">
        <v>36</v>
      </c>
    </row>
    <row r="21" spans="1:73" s="69" customFormat="1" ht="15" customHeight="1" x14ac:dyDescent="0.2">
      <c r="A21" s="76" t="s">
        <v>37</v>
      </c>
      <c r="B21" s="267">
        <v>8</v>
      </c>
      <c r="C21" s="268">
        <v>3</v>
      </c>
      <c r="D21" s="262">
        <v>4</v>
      </c>
      <c r="E21" s="267">
        <v>7</v>
      </c>
      <c r="F21" s="268">
        <v>3</v>
      </c>
      <c r="G21" s="263">
        <v>3</v>
      </c>
      <c r="H21" s="267">
        <v>8</v>
      </c>
      <c r="I21" s="268">
        <v>2</v>
      </c>
      <c r="J21" s="263">
        <v>3</v>
      </c>
      <c r="K21" s="267">
        <v>14</v>
      </c>
      <c r="L21" s="268">
        <v>16</v>
      </c>
      <c r="M21" s="263">
        <v>16</v>
      </c>
      <c r="N21" s="267">
        <v>7</v>
      </c>
      <c r="O21" s="268">
        <v>6</v>
      </c>
      <c r="P21" s="263">
        <v>6</v>
      </c>
      <c r="Q21" s="267">
        <v>9</v>
      </c>
      <c r="R21" s="268">
        <v>1</v>
      </c>
      <c r="S21" s="263">
        <v>1</v>
      </c>
      <c r="T21" s="267">
        <v>9</v>
      </c>
      <c r="U21" s="268">
        <v>11</v>
      </c>
      <c r="V21" s="263">
        <v>13</v>
      </c>
      <c r="W21" s="267">
        <v>9</v>
      </c>
      <c r="X21" s="268">
        <v>3</v>
      </c>
      <c r="Y21" s="263">
        <v>3</v>
      </c>
      <c r="Z21" s="267">
        <v>10</v>
      </c>
      <c r="AA21" s="268">
        <v>13</v>
      </c>
      <c r="AB21" s="263">
        <v>13</v>
      </c>
      <c r="AC21" s="267">
        <v>4</v>
      </c>
      <c r="AD21" s="268">
        <v>17</v>
      </c>
      <c r="AE21" s="263">
        <v>17</v>
      </c>
      <c r="AF21" s="267">
        <v>5</v>
      </c>
      <c r="AG21" s="268">
        <v>17</v>
      </c>
      <c r="AH21" s="263">
        <v>16</v>
      </c>
      <c r="AI21" s="267">
        <v>1</v>
      </c>
      <c r="AJ21" s="268">
        <v>1</v>
      </c>
      <c r="AK21" s="263">
        <v>1</v>
      </c>
      <c r="AL21" s="267">
        <v>12</v>
      </c>
      <c r="AM21" s="268">
        <v>2</v>
      </c>
      <c r="AN21" s="263">
        <v>1</v>
      </c>
      <c r="AO21" s="267">
        <v>18</v>
      </c>
      <c r="AP21" s="268">
        <v>4</v>
      </c>
      <c r="AQ21" s="263">
        <v>2</v>
      </c>
      <c r="AR21" s="267">
        <v>6</v>
      </c>
      <c r="AS21" s="268">
        <v>4</v>
      </c>
      <c r="AT21" s="263">
        <v>3</v>
      </c>
      <c r="AU21" s="267">
        <v>15</v>
      </c>
      <c r="AV21" s="268">
        <v>9</v>
      </c>
      <c r="AW21" s="263">
        <v>7</v>
      </c>
      <c r="AX21" s="267">
        <v>10</v>
      </c>
      <c r="AY21" s="268">
        <v>9</v>
      </c>
      <c r="AZ21" s="263">
        <v>11</v>
      </c>
      <c r="BA21" s="267">
        <v>11</v>
      </c>
      <c r="BB21" s="268">
        <v>7</v>
      </c>
      <c r="BC21" s="263">
        <v>7</v>
      </c>
      <c r="BD21" s="269">
        <v>6</v>
      </c>
      <c r="BE21" s="270">
        <v>5</v>
      </c>
      <c r="BF21" s="266">
        <v>6</v>
      </c>
      <c r="BG21" s="267">
        <v>4</v>
      </c>
      <c r="BH21" s="268">
        <v>13</v>
      </c>
      <c r="BI21" s="263">
        <v>14</v>
      </c>
      <c r="BJ21" s="267">
        <v>6</v>
      </c>
      <c r="BK21" s="268">
        <v>4</v>
      </c>
      <c r="BL21" s="263">
        <v>6</v>
      </c>
      <c r="BM21" s="158">
        <v>179</v>
      </c>
      <c r="BN21" s="159">
        <v>8</v>
      </c>
      <c r="BO21" s="160">
        <v>150</v>
      </c>
      <c r="BP21" s="159">
        <v>3</v>
      </c>
      <c r="BQ21" s="160">
        <v>153</v>
      </c>
      <c r="BR21" s="152">
        <v>5</v>
      </c>
      <c r="BS21" s="159">
        <v>16</v>
      </c>
      <c r="BT21" s="153">
        <v>4</v>
      </c>
      <c r="BU21" s="168" t="s">
        <v>37</v>
      </c>
    </row>
    <row r="22" spans="1:73" s="244" customFormat="1" ht="15" customHeight="1" thickBot="1" x14ac:dyDescent="0.25">
      <c r="A22" s="237" t="s">
        <v>38</v>
      </c>
      <c r="B22" s="271">
        <v>11</v>
      </c>
      <c r="C22" s="272">
        <v>1</v>
      </c>
      <c r="D22" s="273">
        <v>1</v>
      </c>
      <c r="E22" s="271">
        <v>17</v>
      </c>
      <c r="F22" s="272">
        <v>6</v>
      </c>
      <c r="G22" s="274">
        <v>6</v>
      </c>
      <c r="H22" s="271">
        <v>17</v>
      </c>
      <c r="I22" s="272">
        <v>3</v>
      </c>
      <c r="J22" s="274">
        <v>1</v>
      </c>
      <c r="K22" s="271">
        <v>18</v>
      </c>
      <c r="L22" s="272">
        <v>13</v>
      </c>
      <c r="M22" s="274">
        <v>13</v>
      </c>
      <c r="N22" s="271">
        <v>7</v>
      </c>
      <c r="O22" s="272">
        <v>6</v>
      </c>
      <c r="P22" s="274">
        <v>6</v>
      </c>
      <c r="Q22" s="271">
        <v>18</v>
      </c>
      <c r="R22" s="272">
        <v>5</v>
      </c>
      <c r="S22" s="274">
        <v>5</v>
      </c>
      <c r="T22" s="271">
        <v>18</v>
      </c>
      <c r="U22" s="272">
        <v>11</v>
      </c>
      <c r="V22" s="274">
        <v>17</v>
      </c>
      <c r="W22" s="271">
        <v>19</v>
      </c>
      <c r="X22" s="272">
        <v>15</v>
      </c>
      <c r="Y22" s="274">
        <v>15</v>
      </c>
      <c r="Z22" s="271">
        <v>5</v>
      </c>
      <c r="AA22" s="272">
        <v>8</v>
      </c>
      <c r="AB22" s="274">
        <v>8</v>
      </c>
      <c r="AC22" s="271">
        <v>16</v>
      </c>
      <c r="AD22" s="272">
        <v>2</v>
      </c>
      <c r="AE22" s="274">
        <v>1</v>
      </c>
      <c r="AF22" s="271">
        <v>11</v>
      </c>
      <c r="AG22" s="272">
        <v>15</v>
      </c>
      <c r="AH22" s="274">
        <v>15</v>
      </c>
      <c r="AI22" s="271">
        <v>1</v>
      </c>
      <c r="AJ22" s="272">
        <v>1</v>
      </c>
      <c r="AK22" s="274">
        <v>1</v>
      </c>
      <c r="AL22" s="271">
        <v>6</v>
      </c>
      <c r="AM22" s="272">
        <v>6</v>
      </c>
      <c r="AN22" s="274">
        <v>6</v>
      </c>
      <c r="AO22" s="271">
        <v>12</v>
      </c>
      <c r="AP22" s="272">
        <v>1</v>
      </c>
      <c r="AQ22" s="274">
        <v>1</v>
      </c>
      <c r="AR22" s="271">
        <v>6</v>
      </c>
      <c r="AS22" s="272">
        <v>4</v>
      </c>
      <c r="AT22" s="274">
        <v>3</v>
      </c>
      <c r="AU22" s="271">
        <v>17</v>
      </c>
      <c r="AV22" s="272">
        <v>6</v>
      </c>
      <c r="AW22" s="274">
        <v>1</v>
      </c>
      <c r="AX22" s="271">
        <v>11</v>
      </c>
      <c r="AY22" s="272">
        <v>6</v>
      </c>
      <c r="AZ22" s="274">
        <v>6</v>
      </c>
      <c r="BA22" s="271">
        <v>13</v>
      </c>
      <c r="BB22" s="272">
        <v>10</v>
      </c>
      <c r="BC22" s="274">
        <v>10</v>
      </c>
      <c r="BD22" s="275">
        <v>4</v>
      </c>
      <c r="BE22" s="276">
        <v>11</v>
      </c>
      <c r="BF22" s="277">
        <v>11</v>
      </c>
      <c r="BG22" s="271">
        <v>8</v>
      </c>
      <c r="BH22" s="272">
        <v>8</v>
      </c>
      <c r="BI22" s="274">
        <v>8</v>
      </c>
      <c r="BJ22" s="271">
        <v>7</v>
      </c>
      <c r="BK22" s="272">
        <v>9</v>
      </c>
      <c r="BL22" s="274">
        <v>9</v>
      </c>
      <c r="BM22" s="238">
        <v>242</v>
      </c>
      <c r="BN22" s="239">
        <v>19</v>
      </c>
      <c r="BO22" s="240">
        <v>147</v>
      </c>
      <c r="BP22" s="239">
        <v>2</v>
      </c>
      <c r="BQ22" s="240">
        <v>144</v>
      </c>
      <c r="BR22" s="241">
        <v>2</v>
      </c>
      <c r="BS22" s="239">
        <v>23</v>
      </c>
      <c r="BT22" s="242">
        <v>6</v>
      </c>
      <c r="BU22" s="243" t="s">
        <v>38</v>
      </c>
    </row>
  </sheetData>
  <mergeCells count="26">
    <mergeCell ref="BU2:BU3"/>
    <mergeCell ref="BW2:BW3"/>
    <mergeCell ref="A1:J1"/>
    <mergeCell ref="AX2:AZ2"/>
    <mergeCell ref="BA2:BC2"/>
    <mergeCell ref="BD2:BF2"/>
    <mergeCell ref="BG2:BI2"/>
    <mergeCell ref="BJ2:BL2"/>
    <mergeCell ref="BM2:BT2"/>
    <mergeCell ref="AF2:AH2"/>
    <mergeCell ref="AI2:AK2"/>
    <mergeCell ref="AL2:AN2"/>
    <mergeCell ref="AO2:AQ2"/>
    <mergeCell ref="AR2:AT2"/>
    <mergeCell ref="AU2:AW2"/>
    <mergeCell ref="N2:P2"/>
    <mergeCell ref="Q2:S2"/>
    <mergeCell ref="T2:V2"/>
    <mergeCell ref="W2:Y2"/>
    <mergeCell ref="Z2:AB2"/>
    <mergeCell ref="AC2:AE2"/>
    <mergeCell ref="A2:A3"/>
    <mergeCell ref="B2:D2"/>
    <mergeCell ref="E2:G2"/>
    <mergeCell ref="H2:J2"/>
    <mergeCell ref="K2:M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22"/>
  <sheetViews>
    <sheetView zoomScaleNormal="100" workbookViewId="0">
      <selection sqref="A1:XFD22"/>
    </sheetView>
  </sheetViews>
  <sheetFormatPr defaultRowHeight="15" x14ac:dyDescent="0.25"/>
  <cols>
    <col min="1" max="1" width="24.140625" customWidth="1"/>
    <col min="65" max="65" width="10.7109375" customWidth="1"/>
    <col min="67" max="67" width="10.5703125" customWidth="1"/>
    <col min="73" max="73" width="19.85546875" customWidth="1"/>
  </cols>
  <sheetData>
    <row r="1" spans="1:192" s="18" customFormat="1" ht="42" customHeight="1" thickBot="1" x14ac:dyDescent="0.25">
      <c r="A1" s="314" t="s">
        <v>84</v>
      </c>
      <c r="B1" s="288"/>
      <c r="C1" s="288"/>
      <c r="D1" s="288"/>
      <c r="E1" s="288"/>
      <c r="F1" s="288"/>
      <c r="G1" s="288"/>
      <c r="H1" s="288"/>
      <c r="I1" s="288"/>
      <c r="J1" s="288"/>
      <c r="N1" s="65"/>
      <c r="O1" s="65"/>
      <c r="P1" s="65"/>
      <c r="AI1" s="65"/>
      <c r="AJ1" s="65"/>
      <c r="AK1" s="65"/>
      <c r="AR1" s="65"/>
      <c r="AS1" s="65"/>
      <c r="AT1" s="65"/>
      <c r="BD1" s="35"/>
      <c r="BE1" s="35"/>
      <c r="BF1" s="35"/>
      <c r="BW1" s="13"/>
    </row>
    <row r="2" spans="1:192" s="235" customFormat="1" ht="53.25" customHeight="1" thickBot="1" x14ac:dyDescent="0.25">
      <c r="A2" s="282" t="s">
        <v>85</v>
      </c>
      <c r="B2" s="310" t="s">
        <v>0</v>
      </c>
      <c r="C2" s="311"/>
      <c r="D2" s="312"/>
      <c r="E2" s="298" t="s">
        <v>1</v>
      </c>
      <c r="F2" s="298"/>
      <c r="G2" s="298"/>
      <c r="H2" s="299" t="s">
        <v>2</v>
      </c>
      <c r="I2" s="298"/>
      <c r="J2" s="298"/>
      <c r="K2" s="310" t="s">
        <v>3</v>
      </c>
      <c r="L2" s="311"/>
      <c r="M2" s="312"/>
      <c r="N2" s="310" t="s">
        <v>4</v>
      </c>
      <c r="O2" s="311"/>
      <c r="P2" s="312"/>
      <c r="Q2" s="310" t="s">
        <v>5</v>
      </c>
      <c r="R2" s="311"/>
      <c r="S2" s="312"/>
      <c r="T2" s="310" t="s">
        <v>6</v>
      </c>
      <c r="U2" s="311"/>
      <c r="V2" s="312"/>
      <c r="W2" s="310" t="s">
        <v>7</v>
      </c>
      <c r="X2" s="311"/>
      <c r="Y2" s="312"/>
      <c r="Z2" s="310" t="s">
        <v>8</v>
      </c>
      <c r="AA2" s="311"/>
      <c r="AB2" s="312"/>
      <c r="AC2" s="310" t="s">
        <v>9</v>
      </c>
      <c r="AD2" s="311"/>
      <c r="AE2" s="312"/>
      <c r="AF2" s="310" t="s">
        <v>10</v>
      </c>
      <c r="AG2" s="311"/>
      <c r="AH2" s="312"/>
      <c r="AI2" s="310" t="s">
        <v>11</v>
      </c>
      <c r="AJ2" s="311"/>
      <c r="AK2" s="312"/>
      <c r="AL2" s="310" t="s">
        <v>12</v>
      </c>
      <c r="AM2" s="311"/>
      <c r="AN2" s="312"/>
      <c r="AO2" s="310" t="s">
        <v>13</v>
      </c>
      <c r="AP2" s="311"/>
      <c r="AQ2" s="312"/>
      <c r="AR2" s="310" t="s">
        <v>14</v>
      </c>
      <c r="AS2" s="311"/>
      <c r="AT2" s="312"/>
      <c r="AU2" s="310" t="s">
        <v>15</v>
      </c>
      <c r="AV2" s="311"/>
      <c r="AW2" s="312"/>
      <c r="AX2" s="310" t="s">
        <v>16</v>
      </c>
      <c r="AY2" s="311"/>
      <c r="AZ2" s="312"/>
      <c r="BA2" s="310" t="s">
        <v>17</v>
      </c>
      <c r="BB2" s="311"/>
      <c r="BC2" s="312"/>
      <c r="BD2" s="310" t="s">
        <v>18</v>
      </c>
      <c r="BE2" s="311"/>
      <c r="BF2" s="312"/>
      <c r="BG2" s="310" t="s">
        <v>19</v>
      </c>
      <c r="BH2" s="311"/>
      <c r="BI2" s="312"/>
      <c r="BJ2" s="310" t="s">
        <v>62</v>
      </c>
      <c r="BK2" s="311"/>
      <c r="BL2" s="312"/>
      <c r="BM2" s="284" t="s">
        <v>74</v>
      </c>
      <c r="BN2" s="285"/>
      <c r="BO2" s="285"/>
      <c r="BP2" s="285"/>
      <c r="BQ2" s="285"/>
      <c r="BR2" s="285"/>
      <c r="BS2" s="285"/>
      <c r="BT2" s="286"/>
      <c r="BU2" s="304" t="s">
        <v>85</v>
      </c>
      <c r="BV2" s="234"/>
      <c r="BW2" s="313"/>
      <c r="BX2" s="234"/>
      <c r="BY2" s="234"/>
      <c r="BZ2" s="234"/>
      <c r="CA2" s="234"/>
      <c r="CB2" s="234"/>
      <c r="CC2" s="234"/>
      <c r="CD2" s="234"/>
      <c r="CE2" s="234"/>
      <c r="CF2" s="234"/>
      <c r="CG2" s="234"/>
      <c r="CH2" s="234"/>
      <c r="CI2" s="234"/>
      <c r="CJ2" s="234"/>
      <c r="CK2" s="234"/>
      <c r="CL2" s="234"/>
      <c r="CM2" s="234"/>
      <c r="CN2" s="234"/>
      <c r="CO2" s="234"/>
      <c r="CP2" s="234"/>
      <c r="CQ2" s="234"/>
      <c r="CR2" s="234"/>
      <c r="CS2" s="234"/>
      <c r="CT2" s="234"/>
      <c r="CU2" s="234"/>
      <c r="CV2" s="234"/>
      <c r="CW2" s="234"/>
      <c r="CX2" s="234"/>
      <c r="CY2" s="234"/>
      <c r="CZ2" s="234"/>
      <c r="DA2" s="234"/>
      <c r="DB2" s="234"/>
      <c r="DC2" s="234"/>
      <c r="DD2" s="234"/>
      <c r="DE2" s="234"/>
      <c r="DF2" s="234"/>
      <c r="DG2" s="234"/>
      <c r="DH2" s="234"/>
      <c r="DI2" s="234"/>
      <c r="DJ2" s="234"/>
      <c r="DK2" s="234"/>
      <c r="DL2" s="234"/>
      <c r="DM2" s="234"/>
      <c r="DN2" s="234"/>
      <c r="DO2" s="234"/>
      <c r="DP2" s="234"/>
      <c r="DQ2" s="234"/>
      <c r="DR2" s="234"/>
      <c r="DS2" s="234"/>
      <c r="DT2" s="234"/>
      <c r="DU2" s="234"/>
      <c r="DV2" s="234"/>
      <c r="DW2" s="234"/>
      <c r="DX2" s="234"/>
      <c r="DY2" s="234"/>
      <c r="DZ2" s="234"/>
      <c r="EA2" s="234"/>
      <c r="EB2" s="234"/>
      <c r="EC2" s="234"/>
      <c r="ED2" s="234"/>
      <c r="EE2" s="234"/>
      <c r="EF2" s="234"/>
      <c r="EG2" s="234"/>
      <c r="EH2" s="234"/>
      <c r="EI2" s="234"/>
      <c r="EJ2" s="234"/>
      <c r="EK2" s="234"/>
      <c r="EL2" s="234"/>
      <c r="EM2" s="234"/>
      <c r="EN2" s="234"/>
      <c r="EO2" s="234"/>
      <c r="EP2" s="234"/>
      <c r="EQ2" s="234"/>
      <c r="ER2" s="234"/>
      <c r="ES2" s="234"/>
      <c r="ET2" s="234"/>
      <c r="EU2" s="234"/>
      <c r="EV2" s="234"/>
      <c r="EW2" s="234"/>
      <c r="EX2" s="234"/>
      <c r="EY2" s="234"/>
      <c r="EZ2" s="234"/>
      <c r="FA2" s="234"/>
      <c r="FB2" s="234"/>
      <c r="FC2" s="234"/>
      <c r="FD2" s="234"/>
      <c r="FE2" s="234"/>
      <c r="FF2" s="234"/>
      <c r="FG2" s="234"/>
      <c r="FH2" s="234"/>
      <c r="FI2" s="234"/>
      <c r="FJ2" s="234"/>
      <c r="FK2" s="234"/>
      <c r="FL2" s="234"/>
      <c r="FM2" s="234"/>
      <c r="FN2" s="234"/>
      <c r="FO2" s="234"/>
      <c r="FP2" s="234"/>
      <c r="FQ2" s="234"/>
      <c r="FR2" s="234"/>
      <c r="FS2" s="234"/>
      <c r="FT2" s="234"/>
      <c r="FU2" s="234"/>
      <c r="FV2" s="234"/>
      <c r="FW2" s="234"/>
      <c r="FX2" s="234"/>
      <c r="FY2" s="234"/>
      <c r="FZ2" s="234"/>
      <c r="GA2" s="234"/>
      <c r="GB2" s="234"/>
      <c r="GC2" s="234"/>
      <c r="GD2" s="234"/>
      <c r="GE2" s="234"/>
      <c r="GF2" s="234"/>
      <c r="GG2" s="234"/>
      <c r="GH2" s="234"/>
      <c r="GI2" s="234"/>
      <c r="GJ2" s="234"/>
    </row>
    <row r="3" spans="1:192" s="236" customFormat="1" ht="87" customHeight="1" thickBot="1" x14ac:dyDescent="0.25">
      <c r="A3" s="283"/>
      <c r="B3" s="245" t="s">
        <v>81</v>
      </c>
      <c r="C3" s="32" t="s">
        <v>82</v>
      </c>
      <c r="D3" s="34" t="s">
        <v>83</v>
      </c>
      <c r="E3" s="245" t="s">
        <v>81</v>
      </c>
      <c r="F3" s="32" t="s">
        <v>82</v>
      </c>
      <c r="G3" s="34" t="s">
        <v>83</v>
      </c>
      <c r="H3" s="245" t="s">
        <v>81</v>
      </c>
      <c r="I3" s="32" t="s">
        <v>82</v>
      </c>
      <c r="J3" s="34" t="s">
        <v>83</v>
      </c>
      <c r="K3" s="245" t="s">
        <v>81</v>
      </c>
      <c r="L3" s="32" t="s">
        <v>82</v>
      </c>
      <c r="M3" s="34" t="s">
        <v>83</v>
      </c>
      <c r="N3" s="245" t="s">
        <v>81</v>
      </c>
      <c r="O3" s="32" t="s">
        <v>82</v>
      </c>
      <c r="P3" s="34" t="s">
        <v>83</v>
      </c>
      <c r="Q3" s="245" t="s">
        <v>81</v>
      </c>
      <c r="R3" s="32" t="s">
        <v>82</v>
      </c>
      <c r="S3" s="34" t="s">
        <v>83</v>
      </c>
      <c r="T3" s="245" t="s">
        <v>81</v>
      </c>
      <c r="U3" s="32" t="s">
        <v>82</v>
      </c>
      <c r="V3" s="34" t="s">
        <v>83</v>
      </c>
      <c r="W3" s="245" t="s">
        <v>81</v>
      </c>
      <c r="X3" s="32" t="s">
        <v>82</v>
      </c>
      <c r="Y3" s="34" t="s">
        <v>83</v>
      </c>
      <c r="Z3" s="245" t="s">
        <v>81</v>
      </c>
      <c r="AA3" s="32" t="s">
        <v>82</v>
      </c>
      <c r="AB3" s="34" t="s">
        <v>83</v>
      </c>
      <c r="AC3" s="245" t="s">
        <v>81</v>
      </c>
      <c r="AD3" s="32" t="s">
        <v>82</v>
      </c>
      <c r="AE3" s="34" t="s">
        <v>83</v>
      </c>
      <c r="AF3" s="245" t="s">
        <v>81</v>
      </c>
      <c r="AG3" s="32" t="s">
        <v>82</v>
      </c>
      <c r="AH3" s="34" t="s">
        <v>83</v>
      </c>
      <c r="AI3" s="245" t="s">
        <v>81</v>
      </c>
      <c r="AJ3" s="32" t="s">
        <v>82</v>
      </c>
      <c r="AK3" s="34" t="s">
        <v>83</v>
      </c>
      <c r="AL3" s="245" t="s">
        <v>81</v>
      </c>
      <c r="AM3" s="32" t="s">
        <v>82</v>
      </c>
      <c r="AN3" s="34" t="s">
        <v>83</v>
      </c>
      <c r="AO3" s="245" t="s">
        <v>81</v>
      </c>
      <c r="AP3" s="32" t="s">
        <v>82</v>
      </c>
      <c r="AQ3" s="34" t="s">
        <v>83</v>
      </c>
      <c r="AR3" s="245" t="s">
        <v>81</v>
      </c>
      <c r="AS3" s="32" t="s">
        <v>82</v>
      </c>
      <c r="AT3" s="34" t="s">
        <v>83</v>
      </c>
      <c r="AU3" s="245" t="s">
        <v>81</v>
      </c>
      <c r="AV3" s="32" t="s">
        <v>82</v>
      </c>
      <c r="AW3" s="34" t="s">
        <v>83</v>
      </c>
      <c r="AX3" s="245" t="s">
        <v>81</v>
      </c>
      <c r="AY3" s="32" t="s">
        <v>82</v>
      </c>
      <c r="AZ3" s="34" t="s">
        <v>83</v>
      </c>
      <c r="BA3" s="245" t="s">
        <v>81</v>
      </c>
      <c r="BB3" s="32" t="s">
        <v>82</v>
      </c>
      <c r="BC3" s="34" t="s">
        <v>83</v>
      </c>
      <c r="BD3" s="245" t="s">
        <v>81</v>
      </c>
      <c r="BE3" s="32" t="s">
        <v>82</v>
      </c>
      <c r="BF3" s="34" t="s">
        <v>83</v>
      </c>
      <c r="BG3" s="245" t="s">
        <v>81</v>
      </c>
      <c r="BH3" s="32" t="s">
        <v>82</v>
      </c>
      <c r="BI3" s="34" t="s">
        <v>83</v>
      </c>
      <c r="BJ3" s="245" t="s">
        <v>81</v>
      </c>
      <c r="BK3" s="32" t="s">
        <v>82</v>
      </c>
      <c r="BL3" s="34" t="s">
        <v>83</v>
      </c>
      <c r="BM3" s="164" t="s">
        <v>75</v>
      </c>
      <c r="BN3" s="165" t="s">
        <v>76</v>
      </c>
      <c r="BO3" s="165" t="s">
        <v>77</v>
      </c>
      <c r="BP3" s="165" t="s">
        <v>76</v>
      </c>
      <c r="BQ3" s="165" t="s">
        <v>80</v>
      </c>
      <c r="BR3" s="165" t="s">
        <v>76</v>
      </c>
      <c r="BS3" s="165" t="s">
        <v>66</v>
      </c>
      <c r="BT3" s="166" t="s">
        <v>67</v>
      </c>
      <c r="BU3" s="305"/>
      <c r="BV3" s="146"/>
      <c r="BW3" s="301"/>
      <c r="BX3" s="146"/>
      <c r="BY3" s="146"/>
      <c r="BZ3" s="146"/>
      <c r="CA3" s="146"/>
      <c r="CB3" s="146"/>
      <c r="CC3" s="146"/>
      <c r="CD3" s="146"/>
      <c r="CE3" s="146"/>
      <c r="CF3" s="146"/>
      <c r="CG3" s="146"/>
      <c r="CH3" s="146"/>
      <c r="CI3" s="146"/>
      <c r="CJ3" s="146"/>
      <c r="CK3" s="146"/>
      <c r="CL3" s="146"/>
      <c r="CM3" s="146"/>
      <c r="CN3" s="146"/>
      <c r="CO3" s="146"/>
      <c r="CP3" s="146"/>
      <c r="CQ3" s="146"/>
      <c r="CR3" s="146"/>
      <c r="CS3" s="146"/>
      <c r="CT3" s="146"/>
      <c r="CU3" s="146"/>
      <c r="CV3" s="146"/>
      <c r="CW3" s="146"/>
      <c r="CX3" s="146"/>
      <c r="CY3" s="146"/>
      <c r="CZ3" s="146"/>
      <c r="DA3" s="146"/>
      <c r="DB3" s="146"/>
      <c r="DC3" s="146"/>
      <c r="DD3" s="146"/>
      <c r="DE3" s="146"/>
      <c r="DF3" s="146"/>
      <c r="DG3" s="146"/>
      <c r="DH3" s="146"/>
      <c r="DI3" s="146"/>
      <c r="DJ3" s="146"/>
      <c r="DK3" s="146"/>
      <c r="DL3" s="146"/>
      <c r="DM3" s="146"/>
      <c r="DN3" s="146"/>
      <c r="DO3" s="146"/>
      <c r="DP3" s="146"/>
      <c r="DQ3" s="146"/>
      <c r="DR3" s="146"/>
      <c r="DS3" s="146"/>
      <c r="DT3" s="146"/>
      <c r="DU3" s="146"/>
      <c r="DV3" s="146"/>
      <c r="DW3" s="146"/>
      <c r="DX3" s="146"/>
      <c r="DY3" s="146"/>
      <c r="DZ3" s="146"/>
      <c r="EA3" s="146"/>
      <c r="EB3" s="146"/>
      <c r="EC3" s="146"/>
      <c r="ED3" s="146"/>
      <c r="EE3" s="146"/>
      <c r="EF3" s="146"/>
      <c r="EG3" s="146"/>
      <c r="EH3" s="146"/>
      <c r="EI3" s="146"/>
      <c r="EJ3" s="146"/>
      <c r="EK3" s="146"/>
      <c r="EL3" s="146"/>
      <c r="EM3" s="146"/>
      <c r="EN3" s="146"/>
      <c r="EO3" s="146"/>
      <c r="EP3" s="146"/>
      <c r="EQ3" s="146"/>
      <c r="ER3" s="146"/>
      <c r="ES3" s="146"/>
      <c r="ET3" s="146"/>
      <c r="EU3" s="146"/>
      <c r="EV3" s="146"/>
      <c r="EW3" s="146"/>
      <c r="EX3" s="146"/>
      <c r="EY3" s="146"/>
      <c r="EZ3" s="146"/>
      <c r="FA3" s="146"/>
      <c r="FB3" s="146"/>
      <c r="FC3" s="146"/>
      <c r="FD3" s="146"/>
      <c r="FE3" s="146"/>
      <c r="FF3" s="146"/>
      <c r="FG3" s="146"/>
      <c r="FH3" s="146"/>
      <c r="FI3" s="146"/>
      <c r="FJ3" s="146"/>
      <c r="FK3" s="146"/>
      <c r="FL3" s="146"/>
      <c r="FM3" s="146"/>
      <c r="FN3" s="146"/>
      <c r="FO3" s="146"/>
      <c r="FP3" s="146"/>
      <c r="FQ3" s="146"/>
      <c r="FR3" s="146"/>
      <c r="FS3" s="146"/>
      <c r="FT3" s="146"/>
      <c r="FU3" s="146"/>
      <c r="FV3" s="146"/>
      <c r="FW3" s="146"/>
      <c r="FX3" s="146"/>
      <c r="FY3" s="146"/>
      <c r="FZ3" s="146"/>
      <c r="GA3" s="146"/>
      <c r="GB3" s="146"/>
      <c r="GC3" s="146"/>
      <c r="GD3" s="146"/>
      <c r="GE3" s="146"/>
      <c r="GF3" s="146"/>
      <c r="GG3" s="146"/>
      <c r="GH3" s="146"/>
      <c r="GI3" s="146"/>
      <c r="GJ3" s="146"/>
    </row>
    <row r="4" spans="1:192" s="259" customFormat="1" ht="15" customHeight="1" x14ac:dyDescent="0.2">
      <c r="A4" s="249" t="s">
        <v>20</v>
      </c>
      <c r="B4" s="252">
        <v>2</v>
      </c>
      <c r="C4" s="253">
        <v>6</v>
      </c>
      <c r="D4" s="254">
        <v>6</v>
      </c>
      <c r="E4" s="252">
        <v>11</v>
      </c>
      <c r="F4" s="253">
        <v>11</v>
      </c>
      <c r="G4" s="255">
        <v>9</v>
      </c>
      <c r="H4" s="252">
        <v>9</v>
      </c>
      <c r="I4" s="253">
        <v>2</v>
      </c>
      <c r="J4" s="255">
        <v>1</v>
      </c>
      <c r="K4" s="252">
        <v>13</v>
      </c>
      <c r="L4" s="253">
        <v>9</v>
      </c>
      <c r="M4" s="255">
        <v>7</v>
      </c>
      <c r="N4" s="252">
        <v>12</v>
      </c>
      <c r="O4" s="253">
        <v>9</v>
      </c>
      <c r="P4" s="255">
        <v>6</v>
      </c>
      <c r="Q4" s="252">
        <v>16</v>
      </c>
      <c r="R4" s="253">
        <v>6</v>
      </c>
      <c r="S4" s="255">
        <v>6</v>
      </c>
      <c r="T4" s="252">
        <v>14</v>
      </c>
      <c r="U4" s="253">
        <v>16</v>
      </c>
      <c r="V4" s="255">
        <v>17</v>
      </c>
      <c r="W4" s="252">
        <v>19</v>
      </c>
      <c r="X4" s="253">
        <v>18</v>
      </c>
      <c r="Y4" s="255">
        <v>18</v>
      </c>
      <c r="Z4" s="252">
        <v>14</v>
      </c>
      <c r="AA4" s="253">
        <v>16</v>
      </c>
      <c r="AB4" s="255">
        <v>16</v>
      </c>
      <c r="AC4" s="252">
        <v>17</v>
      </c>
      <c r="AD4" s="253">
        <v>17</v>
      </c>
      <c r="AE4" s="255">
        <v>18</v>
      </c>
      <c r="AF4" s="252">
        <v>1</v>
      </c>
      <c r="AG4" s="253">
        <v>5</v>
      </c>
      <c r="AH4" s="255">
        <v>6</v>
      </c>
      <c r="AI4" s="252">
        <v>1</v>
      </c>
      <c r="AJ4" s="253">
        <v>1</v>
      </c>
      <c r="AK4" s="255">
        <v>1</v>
      </c>
      <c r="AL4" s="252">
        <v>7</v>
      </c>
      <c r="AM4" s="253">
        <v>13</v>
      </c>
      <c r="AN4" s="255">
        <v>12</v>
      </c>
      <c r="AO4" s="252">
        <v>7</v>
      </c>
      <c r="AP4" s="253">
        <v>8</v>
      </c>
      <c r="AQ4" s="255">
        <v>8</v>
      </c>
      <c r="AR4" s="252">
        <v>8</v>
      </c>
      <c r="AS4" s="253">
        <v>4</v>
      </c>
      <c r="AT4" s="255">
        <v>1</v>
      </c>
      <c r="AU4" s="252">
        <v>13</v>
      </c>
      <c r="AV4" s="253">
        <v>8</v>
      </c>
      <c r="AW4" s="255">
        <v>5</v>
      </c>
      <c r="AX4" s="252">
        <v>9</v>
      </c>
      <c r="AY4" s="253">
        <v>8</v>
      </c>
      <c r="AZ4" s="255">
        <v>9</v>
      </c>
      <c r="BA4" s="252">
        <v>11</v>
      </c>
      <c r="BB4" s="253">
        <v>10</v>
      </c>
      <c r="BC4" s="255">
        <v>12</v>
      </c>
      <c r="BD4" s="256">
        <v>10</v>
      </c>
      <c r="BE4" s="257">
        <v>8</v>
      </c>
      <c r="BF4" s="258">
        <v>8</v>
      </c>
      <c r="BG4" s="252">
        <v>13</v>
      </c>
      <c r="BH4" s="253">
        <v>8</v>
      </c>
      <c r="BI4" s="255">
        <v>8</v>
      </c>
      <c r="BJ4" s="252">
        <v>16</v>
      </c>
      <c r="BK4" s="253">
        <v>8</v>
      </c>
      <c r="BL4" s="255">
        <v>8</v>
      </c>
      <c r="BM4" s="156">
        <v>223</v>
      </c>
      <c r="BN4" s="150">
        <v>15</v>
      </c>
      <c r="BO4" s="157">
        <v>191</v>
      </c>
      <c r="BP4" s="150">
        <v>14</v>
      </c>
      <c r="BQ4" s="157">
        <v>182</v>
      </c>
      <c r="BR4" s="149">
        <v>11</v>
      </c>
      <c r="BS4" s="150">
        <v>40</v>
      </c>
      <c r="BT4" s="151">
        <v>15</v>
      </c>
      <c r="BU4" s="249" t="s">
        <v>20</v>
      </c>
    </row>
    <row r="5" spans="1:192" s="259" customFormat="1" ht="15" customHeight="1" x14ac:dyDescent="0.2">
      <c r="A5" s="250" t="s">
        <v>39</v>
      </c>
      <c r="B5" s="260">
        <v>18</v>
      </c>
      <c r="C5" s="261">
        <v>6</v>
      </c>
      <c r="D5" s="262">
        <v>6</v>
      </c>
      <c r="E5" s="260">
        <v>16</v>
      </c>
      <c r="F5" s="261">
        <v>12</v>
      </c>
      <c r="G5" s="263">
        <v>11</v>
      </c>
      <c r="H5" s="260">
        <v>18</v>
      </c>
      <c r="I5" s="261">
        <v>18</v>
      </c>
      <c r="J5" s="263">
        <v>18</v>
      </c>
      <c r="K5" s="260">
        <v>16</v>
      </c>
      <c r="L5" s="261">
        <v>19</v>
      </c>
      <c r="M5" s="263">
        <v>18</v>
      </c>
      <c r="N5" s="260">
        <v>15</v>
      </c>
      <c r="O5" s="261">
        <v>12</v>
      </c>
      <c r="P5" s="263">
        <v>6</v>
      </c>
      <c r="Q5" s="260">
        <v>10</v>
      </c>
      <c r="R5" s="261">
        <v>18</v>
      </c>
      <c r="S5" s="263">
        <v>18</v>
      </c>
      <c r="T5" s="260">
        <v>15</v>
      </c>
      <c r="U5" s="261">
        <v>19</v>
      </c>
      <c r="V5" s="263">
        <v>19</v>
      </c>
      <c r="W5" s="260">
        <v>1</v>
      </c>
      <c r="X5" s="261">
        <v>3</v>
      </c>
      <c r="Y5" s="263">
        <v>3</v>
      </c>
      <c r="Z5" s="260">
        <v>2</v>
      </c>
      <c r="AA5" s="261">
        <v>3</v>
      </c>
      <c r="AB5" s="263">
        <v>3</v>
      </c>
      <c r="AC5" s="260">
        <v>10</v>
      </c>
      <c r="AD5" s="261">
        <v>3</v>
      </c>
      <c r="AE5" s="263">
        <v>2</v>
      </c>
      <c r="AF5" s="260">
        <v>19</v>
      </c>
      <c r="AG5" s="261">
        <v>19</v>
      </c>
      <c r="AH5" s="263">
        <v>19</v>
      </c>
      <c r="AI5" s="260">
        <v>1</v>
      </c>
      <c r="AJ5" s="261">
        <v>1</v>
      </c>
      <c r="AK5" s="263">
        <v>1</v>
      </c>
      <c r="AL5" s="260">
        <v>5</v>
      </c>
      <c r="AM5" s="261">
        <v>1</v>
      </c>
      <c r="AN5" s="263">
        <v>1</v>
      </c>
      <c r="AO5" s="260">
        <v>6</v>
      </c>
      <c r="AP5" s="261">
        <v>9</v>
      </c>
      <c r="AQ5" s="263">
        <v>9</v>
      </c>
      <c r="AR5" s="260">
        <v>4</v>
      </c>
      <c r="AS5" s="261">
        <v>3</v>
      </c>
      <c r="AT5" s="263">
        <v>1</v>
      </c>
      <c r="AU5" s="260">
        <v>12</v>
      </c>
      <c r="AV5" s="261">
        <v>9</v>
      </c>
      <c r="AW5" s="263">
        <v>7</v>
      </c>
      <c r="AX5" s="260">
        <v>11</v>
      </c>
      <c r="AY5" s="261">
        <v>14</v>
      </c>
      <c r="AZ5" s="263">
        <v>13</v>
      </c>
      <c r="BA5" s="260">
        <v>13</v>
      </c>
      <c r="BB5" s="261">
        <v>13</v>
      </c>
      <c r="BC5" s="263">
        <v>13</v>
      </c>
      <c r="BD5" s="264">
        <v>1</v>
      </c>
      <c r="BE5" s="265">
        <v>8</v>
      </c>
      <c r="BF5" s="266">
        <v>8</v>
      </c>
      <c r="BG5" s="260">
        <v>19</v>
      </c>
      <c r="BH5" s="261">
        <v>19</v>
      </c>
      <c r="BI5" s="263">
        <v>19</v>
      </c>
      <c r="BJ5" s="260">
        <v>1</v>
      </c>
      <c r="BK5" s="261">
        <v>8</v>
      </c>
      <c r="BL5" s="263">
        <v>8</v>
      </c>
      <c r="BM5" s="158">
        <v>213</v>
      </c>
      <c r="BN5" s="159">
        <v>13</v>
      </c>
      <c r="BO5" s="160">
        <v>217</v>
      </c>
      <c r="BP5" s="159">
        <v>18</v>
      </c>
      <c r="BQ5" s="160">
        <v>203</v>
      </c>
      <c r="BR5" s="152">
        <v>18</v>
      </c>
      <c r="BS5" s="159">
        <v>49</v>
      </c>
      <c r="BT5" s="153">
        <v>18</v>
      </c>
      <c r="BU5" s="250" t="s">
        <v>39</v>
      </c>
    </row>
    <row r="6" spans="1:192" s="259" customFormat="1" ht="15" customHeight="1" x14ac:dyDescent="0.2">
      <c r="A6" s="250" t="s">
        <v>40</v>
      </c>
      <c r="B6" s="267">
        <v>16</v>
      </c>
      <c r="C6" s="268">
        <v>6</v>
      </c>
      <c r="D6" s="262">
        <v>6</v>
      </c>
      <c r="E6" s="267">
        <v>8</v>
      </c>
      <c r="F6" s="268">
        <v>18</v>
      </c>
      <c r="G6" s="263">
        <v>17</v>
      </c>
      <c r="H6" s="267">
        <v>16</v>
      </c>
      <c r="I6" s="268">
        <v>13</v>
      </c>
      <c r="J6" s="263">
        <v>13</v>
      </c>
      <c r="K6" s="267">
        <v>14</v>
      </c>
      <c r="L6" s="268">
        <v>11</v>
      </c>
      <c r="M6" s="263">
        <v>9</v>
      </c>
      <c r="N6" s="267">
        <v>8</v>
      </c>
      <c r="O6" s="268">
        <v>19</v>
      </c>
      <c r="P6" s="263">
        <v>19</v>
      </c>
      <c r="Q6" s="267">
        <v>14</v>
      </c>
      <c r="R6" s="268">
        <v>16</v>
      </c>
      <c r="S6" s="263">
        <v>16</v>
      </c>
      <c r="T6" s="267">
        <v>1</v>
      </c>
      <c r="U6" s="268">
        <v>8</v>
      </c>
      <c r="V6" s="263">
        <v>8</v>
      </c>
      <c r="W6" s="267">
        <v>15</v>
      </c>
      <c r="X6" s="268">
        <v>12</v>
      </c>
      <c r="Y6" s="263">
        <v>12</v>
      </c>
      <c r="Z6" s="267">
        <v>10</v>
      </c>
      <c r="AA6" s="268">
        <v>11</v>
      </c>
      <c r="AB6" s="263">
        <v>11</v>
      </c>
      <c r="AC6" s="267">
        <v>9</v>
      </c>
      <c r="AD6" s="268">
        <v>18</v>
      </c>
      <c r="AE6" s="263">
        <v>17</v>
      </c>
      <c r="AF6" s="267">
        <v>7</v>
      </c>
      <c r="AG6" s="268">
        <v>7</v>
      </c>
      <c r="AH6" s="263">
        <v>7</v>
      </c>
      <c r="AI6" s="267">
        <v>1</v>
      </c>
      <c r="AJ6" s="268">
        <v>1</v>
      </c>
      <c r="AK6" s="263">
        <v>1</v>
      </c>
      <c r="AL6" s="267">
        <v>4</v>
      </c>
      <c r="AM6" s="268">
        <v>12</v>
      </c>
      <c r="AN6" s="263">
        <v>11</v>
      </c>
      <c r="AO6" s="267">
        <v>4</v>
      </c>
      <c r="AP6" s="268">
        <v>1</v>
      </c>
      <c r="AQ6" s="263">
        <v>4</v>
      </c>
      <c r="AR6" s="267">
        <v>6</v>
      </c>
      <c r="AS6" s="268">
        <v>4</v>
      </c>
      <c r="AT6" s="263">
        <v>1</v>
      </c>
      <c r="AU6" s="267">
        <v>2</v>
      </c>
      <c r="AV6" s="268">
        <v>6</v>
      </c>
      <c r="AW6" s="263">
        <v>10</v>
      </c>
      <c r="AX6" s="267">
        <v>1</v>
      </c>
      <c r="AY6" s="268">
        <v>1</v>
      </c>
      <c r="AZ6" s="263">
        <v>2</v>
      </c>
      <c r="BA6" s="267">
        <v>1</v>
      </c>
      <c r="BB6" s="268">
        <v>1</v>
      </c>
      <c r="BC6" s="263">
        <v>1</v>
      </c>
      <c r="BD6" s="269">
        <v>19</v>
      </c>
      <c r="BE6" s="270">
        <v>5</v>
      </c>
      <c r="BF6" s="266">
        <v>7</v>
      </c>
      <c r="BG6" s="267">
        <v>4</v>
      </c>
      <c r="BH6" s="268">
        <v>6</v>
      </c>
      <c r="BI6" s="263">
        <v>6</v>
      </c>
      <c r="BJ6" s="267">
        <v>6</v>
      </c>
      <c r="BK6" s="268">
        <v>8</v>
      </c>
      <c r="BL6" s="263">
        <v>8</v>
      </c>
      <c r="BM6" s="158">
        <v>166</v>
      </c>
      <c r="BN6" s="159">
        <v>4</v>
      </c>
      <c r="BO6" s="160">
        <v>184</v>
      </c>
      <c r="BP6" s="159">
        <v>8</v>
      </c>
      <c r="BQ6" s="160">
        <v>186</v>
      </c>
      <c r="BR6" s="152">
        <v>13</v>
      </c>
      <c r="BS6" s="159">
        <v>25</v>
      </c>
      <c r="BT6" s="153">
        <v>7</v>
      </c>
      <c r="BU6" s="250" t="s">
        <v>40</v>
      </c>
    </row>
    <row r="7" spans="1:192" s="259" customFormat="1" ht="15" customHeight="1" x14ac:dyDescent="0.2">
      <c r="A7" s="250" t="s">
        <v>41</v>
      </c>
      <c r="B7" s="267">
        <v>10</v>
      </c>
      <c r="C7" s="268">
        <v>6</v>
      </c>
      <c r="D7" s="262">
        <v>6</v>
      </c>
      <c r="E7" s="267">
        <v>12</v>
      </c>
      <c r="F7" s="268">
        <v>15</v>
      </c>
      <c r="G7" s="263">
        <v>15</v>
      </c>
      <c r="H7" s="267">
        <v>15</v>
      </c>
      <c r="I7" s="268">
        <v>9</v>
      </c>
      <c r="J7" s="263">
        <v>7</v>
      </c>
      <c r="K7" s="267">
        <v>11</v>
      </c>
      <c r="L7" s="268">
        <v>10</v>
      </c>
      <c r="M7" s="263">
        <v>10</v>
      </c>
      <c r="N7" s="267">
        <v>16</v>
      </c>
      <c r="O7" s="268">
        <v>13</v>
      </c>
      <c r="P7" s="263">
        <v>6</v>
      </c>
      <c r="Q7" s="267">
        <v>18</v>
      </c>
      <c r="R7" s="268">
        <v>5</v>
      </c>
      <c r="S7" s="263">
        <v>5</v>
      </c>
      <c r="T7" s="267">
        <v>17</v>
      </c>
      <c r="U7" s="268">
        <v>14</v>
      </c>
      <c r="V7" s="263">
        <v>15</v>
      </c>
      <c r="W7" s="267">
        <v>8</v>
      </c>
      <c r="X7" s="268">
        <v>5</v>
      </c>
      <c r="Y7" s="263">
        <v>5</v>
      </c>
      <c r="Z7" s="267">
        <v>13</v>
      </c>
      <c r="AA7" s="268">
        <v>10</v>
      </c>
      <c r="AB7" s="263">
        <v>12</v>
      </c>
      <c r="AC7" s="267">
        <v>3</v>
      </c>
      <c r="AD7" s="268">
        <v>8</v>
      </c>
      <c r="AE7" s="263">
        <v>11</v>
      </c>
      <c r="AF7" s="267">
        <v>12</v>
      </c>
      <c r="AG7" s="268">
        <v>14</v>
      </c>
      <c r="AH7" s="263">
        <v>14</v>
      </c>
      <c r="AI7" s="267">
        <v>1</v>
      </c>
      <c r="AJ7" s="268">
        <v>1</v>
      </c>
      <c r="AK7" s="263">
        <v>1</v>
      </c>
      <c r="AL7" s="267">
        <v>2</v>
      </c>
      <c r="AM7" s="268">
        <v>11</v>
      </c>
      <c r="AN7" s="263">
        <v>9</v>
      </c>
      <c r="AO7" s="267">
        <v>13</v>
      </c>
      <c r="AP7" s="268">
        <v>16</v>
      </c>
      <c r="AQ7" s="263">
        <v>16</v>
      </c>
      <c r="AR7" s="267">
        <v>5</v>
      </c>
      <c r="AS7" s="268">
        <v>18</v>
      </c>
      <c r="AT7" s="263">
        <v>19</v>
      </c>
      <c r="AU7" s="267">
        <v>6</v>
      </c>
      <c r="AV7" s="268">
        <v>16</v>
      </c>
      <c r="AW7" s="263">
        <v>16</v>
      </c>
      <c r="AX7" s="267">
        <v>14</v>
      </c>
      <c r="AY7" s="268">
        <v>12</v>
      </c>
      <c r="AZ7" s="263">
        <v>14</v>
      </c>
      <c r="BA7" s="267">
        <v>13</v>
      </c>
      <c r="BB7" s="268">
        <v>17</v>
      </c>
      <c r="BC7" s="263">
        <v>15</v>
      </c>
      <c r="BD7" s="269">
        <v>14</v>
      </c>
      <c r="BE7" s="270">
        <v>18</v>
      </c>
      <c r="BF7" s="266">
        <v>19</v>
      </c>
      <c r="BG7" s="267">
        <v>12</v>
      </c>
      <c r="BH7" s="268">
        <v>18</v>
      </c>
      <c r="BI7" s="263">
        <v>18</v>
      </c>
      <c r="BJ7" s="267">
        <v>7</v>
      </c>
      <c r="BK7" s="268">
        <v>6</v>
      </c>
      <c r="BL7" s="263">
        <v>6</v>
      </c>
      <c r="BM7" s="158">
        <v>222</v>
      </c>
      <c r="BN7" s="159">
        <v>14</v>
      </c>
      <c r="BO7" s="160">
        <v>242</v>
      </c>
      <c r="BP7" s="159">
        <v>19</v>
      </c>
      <c r="BQ7" s="160">
        <v>239</v>
      </c>
      <c r="BR7" s="152">
        <v>19</v>
      </c>
      <c r="BS7" s="159">
        <v>52</v>
      </c>
      <c r="BT7" s="153">
        <v>19</v>
      </c>
      <c r="BU7" s="250" t="s">
        <v>41</v>
      </c>
    </row>
    <row r="8" spans="1:192" s="259" customFormat="1" ht="15" customHeight="1" x14ac:dyDescent="0.2">
      <c r="A8" s="250" t="s">
        <v>42</v>
      </c>
      <c r="B8" s="267">
        <v>8</v>
      </c>
      <c r="C8" s="268">
        <v>6</v>
      </c>
      <c r="D8" s="262">
        <v>6</v>
      </c>
      <c r="E8" s="267">
        <v>13</v>
      </c>
      <c r="F8" s="268">
        <v>17</v>
      </c>
      <c r="G8" s="263">
        <v>18</v>
      </c>
      <c r="H8" s="267">
        <v>17</v>
      </c>
      <c r="I8" s="268">
        <v>15</v>
      </c>
      <c r="J8" s="263">
        <v>15</v>
      </c>
      <c r="K8" s="267">
        <v>9</v>
      </c>
      <c r="L8" s="268">
        <v>13</v>
      </c>
      <c r="M8" s="263">
        <v>13</v>
      </c>
      <c r="N8" s="267">
        <v>3</v>
      </c>
      <c r="O8" s="268">
        <v>5</v>
      </c>
      <c r="P8" s="263">
        <v>3</v>
      </c>
      <c r="Q8" s="267">
        <v>1</v>
      </c>
      <c r="R8" s="268">
        <v>14</v>
      </c>
      <c r="S8" s="263">
        <v>14</v>
      </c>
      <c r="T8" s="267">
        <v>5</v>
      </c>
      <c r="U8" s="268">
        <v>18</v>
      </c>
      <c r="V8" s="263">
        <v>18</v>
      </c>
      <c r="W8" s="267">
        <v>11</v>
      </c>
      <c r="X8" s="268">
        <v>1</v>
      </c>
      <c r="Y8" s="263">
        <v>1</v>
      </c>
      <c r="Z8" s="267">
        <v>12</v>
      </c>
      <c r="AA8" s="268">
        <v>18</v>
      </c>
      <c r="AB8" s="263">
        <v>18</v>
      </c>
      <c r="AC8" s="267">
        <v>15</v>
      </c>
      <c r="AD8" s="268">
        <v>10</v>
      </c>
      <c r="AE8" s="263">
        <v>10</v>
      </c>
      <c r="AF8" s="267">
        <v>11</v>
      </c>
      <c r="AG8" s="268">
        <v>15</v>
      </c>
      <c r="AH8" s="263">
        <v>15</v>
      </c>
      <c r="AI8" s="267">
        <v>1</v>
      </c>
      <c r="AJ8" s="268">
        <v>1</v>
      </c>
      <c r="AK8" s="263">
        <v>1</v>
      </c>
      <c r="AL8" s="267">
        <v>11</v>
      </c>
      <c r="AM8" s="268">
        <v>3</v>
      </c>
      <c r="AN8" s="263">
        <v>2</v>
      </c>
      <c r="AO8" s="267">
        <v>17</v>
      </c>
      <c r="AP8" s="268">
        <v>11</v>
      </c>
      <c r="AQ8" s="263">
        <v>12</v>
      </c>
      <c r="AR8" s="267">
        <v>8</v>
      </c>
      <c r="AS8" s="268">
        <v>4</v>
      </c>
      <c r="AT8" s="263">
        <v>1</v>
      </c>
      <c r="AU8" s="267">
        <v>17</v>
      </c>
      <c r="AV8" s="268">
        <v>5</v>
      </c>
      <c r="AW8" s="263">
        <v>2</v>
      </c>
      <c r="AX8" s="267">
        <v>6</v>
      </c>
      <c r="AY8" s="268">
        <v>14</v>
      </c>
      <c r="AZ8" s="263">
        <v>10</v>
      </c>
      <c r="BA8" s="267">
        <v>9</v>
      </c>
      <c r="BB8" s="268">
        <v>11</v>
      </c>
      <c r="BC8" s="263">
        <v>10</v>
      </c>
      <c r="BD8" s="269">
        <v>1</v>
      </c>
      <c r="BE8" s="270">
        <v>3</v>
      </c>
      <c r="BF8" s="266">
        <v>1</v>
      </c>
      <c r="BG8" s="267">
        <v>1</v>
      </c>
      <c r="BH8" s="268">
        <v>10</v>
      </c>
      <c r="BI8" s="263">
        <v>10</v>
      </c>
      <c r="BJ8" s="267">
        <v>14</v>
      </c>
      <c r="BK8" s="268">
        <v>8</v>
      </c>
      <c r="BL8" s="263">
        <v>8</v>
      </c>
      <c r="BM8" s="158">
        <v>190</v>
      </c>
      <c r="BN8" s="159">
        <v>11</v>
      </c>
      <c r="BO8" s="160">
        <v>202</v>
      </c>
      <c r="BP8" s="159">
        <v>17</v>
      </c>
      <c r="BQ8" s="160">
        <v>188</v>
      </c>
      <c r="BR8" s="152">
        <v>16</v>
      </c>
      <c r="BS8" s="159">
        <v>44</v>
      </c>
      <c r="BT8" s="153">
        <v>16</v>
      </c>
      <c r="BU8" s="250" t="s">
        <v>42</v>
      </c>
    </row>
    <row r="9" spans="1:192" s="259" customFormat="1" ht="15" customHeight="1" x14ac:dyDescent="0.2">
      <c r="A9" s="250" t="s">
        <v>43</v>
      </c>
      <c r="B9" s="267">
        <v>12</v>
      </c>
      <c r="C9" s="268">
        <v>6</v>
      </c>
      <c r="D9" s="262">
        <v>6</v>
      </c>
      <c r="E9" s="267">
        <v>17</v>
      </c>
      <c r="F9" s="268">
        <v>16</v>
      </c>
      <c r="G9" s="263">
        <v>19</v>
      </c>
      <c r="H9" s="267">
        <v>19</v>
      </c>
      <c r="I9" s="268">
        <v>16</v>
      </c>
      <c r="J9" s="263">
        <v>16</v>
      </c>
      <c r="K9" s="267">
        <v>17</v>
      </c>
      <c r="L9" s="268">
        <v>17</v>
      </c>
      <c r="M9" s="263">
        <v>19</v>
      </c>
      <c r="N9" s="267">
        <v>17</v>
      </c>
      <c r="O9" s="268">
        <v>14</v>
      </c>
      <c r="P9" s="263">
        <v>6</v>
      </c>
      <c r="Q9" s="267">
        <v>17</v>
      </c>
      <c r="R9" s="268">
        <v>7</v>
      </c>
      <c r="S9" s="263">
        <v>7</v>
      </c>
      <c r="T9" s="267">
        <v>18</v>
      </c>
      <c r="U9" s="268">
        <v>8</v>
      </c>
      <c r="V9" s="263">
        <v>8</v>
      </c>
      <c r="W9" s="267">
        <v>13</v>
      </c>
      <c r="X9" s="268">
        <v>9</v>
      </c>
      <c r="Y9" s="263">
        <v>9</v>
      </c>
      <c r="Z9" s="267">
        <v>11</v>
      </c>
      <c r="AA9" s="268">
        <v>2</v>
      </c>
      <c r="AB9" s="263">
        <v>2</v>
      </c>
      <c r="AC9" s="267">
        <v>4</v>
      </c>
      <c r="AD9" s="268">
        <v>6</v>
      </c>
      <c r="AE9" s="263">
        <v>5</v>
      </c>
      <c r="AF9" s="267">
        <v>14</v>
      </c>
      <c r="AG9" s="268">
        <v>3</v>
      </c>
      <c r="AH9" s="263">
        <v>3</v>
      </c>
      <c r="AI9" s="267">
        <v>1</v>
      </c>
      <c r="AJ9" s="268">
        <v>1</v>
      </c>
      <c r="AK9" s="263">
        <v>1</v>
      </c>
      <c r="AL9" s="267">
        <v>10</v>
      </c>
      <c r="AM9" s="268">
        <v>9</v>
      </c>
      <c r="AN9" s="263">
        <v>10</v>
      </c>
      <c r="AO9" s="267">
        <v>11</v>
      </c>
      <c r="AP9" s="268">
        <v>9</v>
      </c>
      <c r="AQ9" s="263">
        <v>9</v>
      </c>
      <c r="AR9" s="267">
        <v>8</v>
      </c>
      <c r="AS9" s="268">
        <v>4</v>
      </c>
      <c r="AT9" s="263">
        <v>1</v>
      </c>
      <c r="AU9" s="267">
        <v>4</v>
      </c>
      <c r="AV9" s="268">
        <v>18</v>
      </c>
      <c r="AW9" s="263">
        <v>17</v>
      </c>
      <c r="AX9" s="267">
        <v>16</v>
      </c>
      <c r="AY9" s="268">
        <v>8</v>
      </c>
      <c r="AZ9" s="263">
        <v>16</v>
      </c>
      <c r="BA9" s="267">
        <v>16</v>
      </c>
      <c r="BB9" s="268">
        <v>16</v>
      </c>
      <c r="BC9" s="263">
        <v>16</v>
      </c>
      <c r="BD9" s="269">
        <v>1</v>
      </c>
      <c r="BE9" s="270">
        <v>8</v>
      </c>
      <c r="BF9" s="266">
        <v>8</v>
      </c>
      <c r="BG9" s="267">
        <v>17</v>
      </c>
      <c r="BH9" s="268">
        <v>1</v>
      </c>
      <c r="BI9" s="263">
        <v>1</v>
      </c>
      <c r="BJ9" s="267">
        <v>1</v>
      </c>
      <c r="BK9" s="268">
        <v>8</v>
      </c>
      <c r="BL9" s="263">
        <v>8</v>
      </c>
      <c r="BM9" s="158">
        <v>244</v>
      </c>
      <c r="BN9" s="159">
        <v>19</v>
      </c>
      <c r="BO9" s="160">
        <v>186</v>
      </c>
      <c r="BP9" s="159">
        <v>10</v>
      </c>
      <c r="BQ9" s="160">
        <v>187</v>
      </c>
      <c r="BR9" s="152">
        <v>15</v>
      </c>
      <c r="BS9" s="159">
        <v>44</v>
      </c>
      <c r="BT9" s="153">
        <v>16</v>
      </c>
      <c r="BU9" s="250" t="s">
        <v>43</v>
      </c>
    </row>
    <row r="10" spans="1:192" s="259" customFormat="1" ht="15" customHeight="1" x14ac:dyDescent="0.2">
      <c r="A10" s="250" t="s">
        <v>44</v>
      </c>
      <c r="B10" s="267">
        <v>19</v>
      </c>
      <c r="C10" s="268">
        <v>6</v>
      </c>
      <c r="D10" s="262">
        <v>6</v>
      </c>
      <c r="E10" s="267">
        <v>14</v>
      </c>
      <c r="F10" s="268">
        <v>10</v>
      </c>
      <c r="G10" s="263">
        <v>4</v>
      </c>
      <c r="H10" s="267">
        <v>7</v>
      </c>
      <c r="I10" s="268">
        <v>10</v>
      </c>
      <c r="J10" s="263">
        <v>10</v>
      </c>
      <c r="K10" s="267">
        <v>15</v>
      </c>
      <c r="L10" s="268">
        <v>14</v>
      </c>
      <c r="M10" s="263">
        <v>11</v>
      </c>
      <c r="N10" s="267">
        <v>18</v>
      </c>
      <c r="O10" s="268">
        <v>17</v>
      </c>
      <c r="P10" s="263">
        <v>6</v>
      </c>
      <c r="Q10" s="267">
        <v>6</v>
      </c>
      <c r="R10" s="268">
        <v>14</v>
      </c>
      <c r="S10" s="263">
        <v>14</v>
      </c>
      <c r="T10" s="267">
        <v>8</v>
      </c>
      <c r="U10" s="268">
        <v>8</v>
      </c>
      <c r="V10" s="263">
        <v>8</v>
      </c>
      <c r="W10" s="267">
        <v>17</v>
      </c>
      <c r="X10" s="268">
        <v>15</v>
      </c>
      <c r="Y10" s="263">
        <v>16</v>
      </c>
      <c r="Z10" s="267">
        <v>5</v>
      </c>
      <c r="AA10" s="268">
        <v>7</v>
      </c>
      <c r="AB10" s="263">
        <v>8</v>
      </c>
      <c r="AC10" s="267">
        <v>13</v>
      </c>
      <c r="AD10" s="268">
        <v>19</v>
      </c>
      <c r="AE10" s="263">
        <v>19</v>
      </c>
      <c r="AF10" s="267">
        <v>5</v>
      </c>
      <c r="AG10" s="268">
        <v>1</v>
      </c>
      <c r="AH10" s="263">
        <v>1</v>
      </c>
      <c r="AI10" s="267">
        <v>1</v>
      </c>
      <c r="AJ10" s="268">
        <v>1</v>
      </c>
      <c r="AK10" s="263">
        <v>1</v>
      </c>
      <c r="AL10" s="267">
        <v>3</v>
      </c>
      <c r="AM10" s="268">
        <v>2</v>
      </c>
      <c r="AN10" s="263">
        <v>3</v>
      </c>
      <c r="AO10" s="267">
        <v>9</v>
      </c>
      <c r="AP10" s="268">
        <v>2</v>
      </c>
      <c r="AQ10" s="263">
        <v>3</v>
      </c>
      <c r="AR10" s="267">
        <v>8</v>
      </c>
      <c r="AS10" s="268">
        <v>4</v>
      </c>
      <c r="AT10" s="263">
        <v>1</v>
      </c>
      <c r="AU10" s="267">
        <v>14</v>
      </c>
      <c r="AV10" s="268">
        <v>11</v>
      </c>
      <c r="AW10" s="263">
        <v>11</v>
      </c>
      <c r="AX10" s="267">
        <v>14</v>
      </c>
      <c r="AY10" s="268">
        <v>17</v>
      </c>
      <c r="AZ10" s="263">
        <v>15</v>
      </c>
      <c r="BA10" s="267">
        <v>8</v>
      </c>
      <c r="BB10" s="268">
        <v>4</v>
      </c>
      <c r="BC10" s="263">
        <v>5</v>
      </c>
      <c r="BD10" s="269">
        <v>18</v>
      </c>
      <c r="BE10" s="270">
        <v>1</v>
      </c>
      <c r="BF10" s="266">
        <v>4</v>
      </c>
      <c r="BG10" s="267">
        <v>11</v>
      </c>
      <c r="BH10" s="268">
        <v>10</v>
      </c>
      <c r="BI10" s="263">
        <v>10</v>
      </c>
      <c r="BJ10" s="267">
        <v>15</v>
      </c>
      <c r="BK10" s="268">
        <v>8</v>
      </c>
      <c r="BL10" s="263">
        <v>8</v>
      </c>
      <c r="BM10" s="158">
        <v>228</v>
      </c>
      <c r="BN10" s="159">
        <v>17</v>
      </c>
      <c r="BO10" s="160">
        <v>181</v>
      </c>
      <c r="BP10" s="159">
        <v>6</v>
      </c>
      <c r="BQ10" s="160">
        <v>164</v>
      </c>
      <c r="BR10" s="152">
        <v>5</v>
      </c>
      <c r="BS10" s="159">
        <v>28</v>
      </c>
      <c r="BT10" s="153">
        <v>9</v>
      </c>
      <c r="BU10" s="250" t="s">
        <v>44</v>
      </c>
    </row>
    <row r="11" spans="1:192" s="259" customFormat="1" ht="15" customHeight="1" x14ac:dyDescent="0.2">
      <c r="A11" s="250" t="s">
        <v>45</v>
      </c>
      <c r="B11" s="267">
        <v>13</v>
      </c>
      <c r="C11" s="268">
        <v>6</v>
      </c>
      <c r="D11" s="262">
        <v>6</v>
      </c>
      <c r="E11" s="267">
        <v>4</v>
      </c>
      <c r="F11" s="268">
        <v>8</v>
      </c>
      <c r="G11" s="263">
        <v>10</v>
      </c>
      <c r="H11" s="267">
        <v>6</v>
      </c>
      <c r="I11" s="268">
        <v>8</v>
      </c>
      <c r="J11" s="263">
        <v>9</v>
      </c>
      <c r="K11" s="267">
        <v>8</v>
      </c>
      <c r="L11" s="268">
        <v>12</v>
      </c>
      <c r="M11" s="263">
        <v>12</v>
      </c>
      <c r="N11" s="267">
        <v>4</v>
      </c>
      <c r="O11" s="268">
        <v>3</v>
      </c>
      <c r="P11" s="263">
        <v>6</v>
      </c>
      <c r="Q11" s="267">
        <v>1</v>
      </c>
      <c r="R11" s="268">
        <v>3</v>
      </c>
      <c r="S11" s="263">
        <v>3</v>
      </c>
      <c r="T11" s="267">
        <v>10</v>
      </c>
      <c r="U11" s="268">
        <v>8</v>
      </c>
      <c r="V11" s="263">
        <v>8</v>
      </c>
      <c r="W11" s="267">
        <v>3</v>
      </c>
      <c r="X11" s="268">
        <v>2</v>
      </c>
      <c r="Y11" s="263">
        <v>2</v>
      </c>
      <c r="Z11" s="267">
        <v>9</v>
      </c>
      <c r="AA11" s="268">
        <v>11</v>
      </c>
      <c r="AB11" s="263">
        <v>10</v>
      </c>
      <c r="AC11" s="267">
        <v>6</v>
      </c>
      <c r="AD11" s="268">
        <v>14</v>
      </c>
      <c r="AE11" s="263">
        <v>14</v>
      </c>
      <c r="AF11" s="267">
        <v>8</v>
      </c>
      <c r="AG11" s="268">
        <v>18</v>
      </c>
      <c r="AH11" s="263">
        <v>18</v>
      </c>
      <c r="AI11" s="267">
        <v>1</v>
      </c>
      <c r="AJ11" s="268">
        <v>1</v>
      </c>
      <c r="AK11" s="263">
        <v>1</v>
      </c>
      <c r="AL11" s="267">
        <v>8</v>
      </c>
      <c r="AM11" s="268">
        <v>18</v>
      </c>
      <c r="AN11" s="263">
        <v>14</v>
      </c>
      <c r="AO11" s="267">
        <v>19</v>
      </c>
      <c r="AP11" s="268">
        <v>18</v>
      </c>
      <c r="AQ11" s="263">
        <v>19</v>
      </c>
      <c r="AR11" s="267">
        <v>8</v>
      </c>
      <c r="AS11" s="268">
        <v>4</v>
      </c>
      <c r="AT11" s="263">
        <v>1</v>
      </c>
      <c r="AU11" s="267">
        <v>19</v>
      </c>
      <c r="AV11" s="268">
        <v>14</v>
      </c>
      <c r="AW11" s="263">
        <v>14</v>
      </c>
      <c r="AX11" s="267">
        <v>4</v>
      </c>
      <c r="AY11" s="268">
        <v>8</v>
      </c>
      <c r="AZ11" s="263">
        <v>8</v>
      </c>
      <c r="BA11" s="267">
        <v>3</v>
      </c>
      <c r="BB11" s="268">
        <v>9</v>
      </c>
      <c r="BC11" s="263">
        <v>8</v>
      </c>
      <c r="BD11" s="269">
        <v>1</v>
      </c>
      <c r="BE11" s="270">
        <v>8</v>
      </c>
      <c r="BF11" s="266">
        <v>8</v>
      </c>
      <c r="BG11" s="267">
        <v>16</v>
      </c>
      <c r="BH11" s="268">
        <v>7</v>
      </c>
      <c r="BI11" s="263">
        <v>7</v>
      </c>
      <c r="BJ11" s="267">
        <v>11</v>
      </c>
      <c r="BK11" s="268">
        <v>8</v>
      </c>
      <c r="BL11" s="263">
        <v>8</v>
      </c>
      <c r="BM11" s="158">
        <v>162</v>
      </c>
      <c r="BN11" s="159">
        <v>3</v>
      </c>
      <c r="BO11" s="160">
        <v>188</v>
      </c>
      <c r="BP11" s="159">
        <v>11</v>
      </c>
      <c r="BQ11" s="160">
        <v>186</v>
      </c>
      <c r="BR11" s="152">
        <v>13</v>
      </c>
      <c r="BS11" s="159">
        <v>27</v>
      </c>
      <c r="BT11" s="153">
        <v>8</v>
      </c>
      <c r="BU11" s="250" t="s">
        <v>45</v>
      </c>
    </row>
    <row r="12" spans="1:192" s="259" customFormat="1" ht="15" customHeight="1" x14ac:dyDescent="0.2">
      <c r="A12" s="250" t="s">
        <v>46</v>
      </c>
      <c r="B12" s="267">
        <v>9</v>
      </c>
      <c r="C12" s="268">
        <v>3</v>
      </c>
      <c r="D12" s="262">
        <v>3</v>
      </c>
      <c r="E12" s="267">
        <v>1</v>
      </c>
      <c r="F12" s="268">
        <v>19</v>
      </c>
      <c r="G12" s="263">
        <v>16</v>
      </c>
      <c r="H12" s="267">
        <v>1</v>
      </c>
      <c r="I12" s="268">
        <v>1</v>
      </c>
      <c r="J12" s="263">
        <v>2</v>
      </c>
      <c r="K12" s="267">
        <v>2</v>
      </c>
      <c r="L12" s="268">
        <v>18</v>
      </c>
      <c r="M12" s="263">
        <v>17</v>
      </c>
      <c r="N12" s="267">
        <v>11</v>
      </c>
      <c r="O12" s="268">
        <v>8</v>
      </c>
      <c r="P12" s="263">
        <v>6</v>
      </c>
      <c r="Q12" s="267">
        <v>11</v>
      </c>
      <c r="R12" s="268">
        <v>19</v>
      </c>
      <c r="S12" s="263">
        <v>19</v>
      </c>
      <c r="T12" s="267">
        <v>6</v>
      </c>
      <c r="U12" s="268">
        <v>1</v>
      </c>
      <c r="V12" s="263">
        <v>2</v>
      </c>
      <c r="W12" s="267">
        <v>6</v>
      </c>
      <c r="X12" s="268">
        <v>19</v>
      </c>
      <c r="Y12" s="263">
        <v>19</v>
      </c>
      <c r="Z12" s="267">
        <v>16</v>
      </c>
      <c r="AA12" s="268">
        <v>14</v>
      </c>
      <c r="AB12" s="263">
        <v>14</v>
      </c>
      <c r="AC12" s="267">
        <v>16</v>
      </c>
      <c r="AD12" s="268">
        <v>9</v>
      </c>
      <c r="AE12" s="263">
        <v>8</v>
      </c>
      <c r="AF12" s="267">
        <v>13</v>
      </c>
      <c r="AG12" s="268">
        <v>6</v>
      </c>
      <c r="AH12" s="263">
        <v>5</v>
      </c>
      <c r="AI12" s="267">
        <v>1</v>
      </c>
      <c r="AJ12" s="268">
        <v>1</v>
      </c>
      <c r="AK12" s="263">
        <v>1</v>
      </c>
      <c r="AL12" s="267">
        <v>6</v>
      </c>
      <c r="AM12" s="268">
        <v>15</v>
      </c>
      <c r="AN12" s="263">
        <v>13</v>
      </c>
      <c r="AO12" s="267">
        <v>5</v>
      </c>
      <c r="AP12" s="268">
        <v>17</v>
      </c>
      <c r="AQ12" s="263">
        <v>17</v>
      </c>
      <c r="AR12" s="267">
        <v>8</v>
      </c>
      <c r="AS12" s="268">
        <v>4</v>
      </c>
      <c r="AT12" s="263">
        <v>1</v>
      </c>
      <c r="AU12" s="267">
        <v>3</v>
      </c>
      <c r="AV12" s="268">
        <v>19</v>
      </c>
      <c r="AW12" s="263">
        <v>19</v>
      </c>
      <c r="AX12" s="267">
        <v>3</v>
      </c>
      <c r="AY12" s="268">
        <v>4</v>
      </c>
      <c r="AZ12" s="263">
        <v>5</v>
      </c>
      <c r="BA12" s="267">
        <v>2</v>
      </c>
      <c r="BB12" s="268">
        <v>2</v>
      </c>
      <c r="BC12" s="263">
        <v>2</v>
      </c>
      <c r="BD12" s="269">
        <v>13</v>
      </c>
      <c r="BE12" s="270">
        <v>2</v>
      </c>
      <c r="BF12" s="266">
        <v>3</v>
      </c>
      <c r="BG12" s="267">
        <v>8</v>
      </c>
      <c r="BH12" s="268">
        <v>4</v>
      </c>
      <c r="BI12" s="263">
        <v>4</v>
      </c>
      <c r="BJ12" s="267">
        <v>18</v>
      </c>
      <c r="BK12" s="268">
        <v>3</v>
      </c>
      <c r="BL12" s="263">
        <v>3</v>
      </c>
      <c r="BM12" s="158">
        <v>159</v>
      </c>
      <c r="BN12" s="159">
        <v>2</v>
      </c>
      <c r="BO12" s="160">
        <v>188</v>
      </c>
      <c r="BP12" s="159">
        <v>11</v>
      </c>
      <c r="BQ12" s="160">
        <v>179</v>
      </c>
      <c r="BR12" s="152">
        <v>9</v>
      </c>
      <c r="BS12" s="159">
        <v>22</v>
      </c>
      <c r="BT12" s="153">
        <v>5</v>
      </c>
      <c r="BU12" s="250" t="s">
        <v>46</v>
      </c>
    </row>
    <row r="13" spans="1:192" s="259" customFormat="1" ht="15" customHeight="1" x14ac:dyDescent="0.2">
      <c r="A13" s="250" t="s">
        <v>47</v>
      </c>
      <c r="B13" s="267">
        <v>14</v>
      </c>
      <c r="C13" s="268">
        <v>6</v>
      </c>
      <c r="D13" s="262">
        <v>6</v>
      </c>
      <c r="E13" s="267">
        <v>6</v>
      </c>
      <c r="F13" s="268">
        <v>3</v>
      </c>
      <c r="G13" s="263">
        <v>6</v>
      </c>
      <c r="H13" s="267">
        <v>2</v>
      </c>
      <c r="I13" s="268">
        <v>4</v>
      </c>
      <c r="J13" s="263">
        <v>5</v>
      </c>
      <c r="K13" s="267">
        <v>3</v>
      </c>
      <c r="L13" s="268">
        <v>2</v>
      </c>
      <c r="M13" s="263">
        <v>3</v>
      </c>
      <c r="N13" s="267">
        <v>2</v>
      </c>
      <c r="O13" s="268">
        <v>1</v>
      </c>
      <c r="P13" s="263">
        <v>6</v>
      </c>
      <c r="Q13" s="267">
        <v>4</v>
      </c>
      <c r="R13" s="268">
        <v>2</v>
      </c>
      <c r="S13" s="263">
        <v>2</v>
      </c>
      <c r="T13" s="267">
        <v>7</v>
      </c>
      <c r="U13" s="268">
        <v>6</v>
      </c>
      <c r="V13" s="263">
        <v>7</v>
      </c>
      <c r="W13" s="267">
        <v>16</v>
      </c>
      <c r="X13" s="268">
        <v>17</v>
      </c>
      <c r="Y13" s="263">
        <v>17</v>
      </c>
      <c r="Z13" s="267">
        <v>6</v>
      </c>
      <c r="AA13" s="268">
        <v>13</v>
      </c>
      <c r="AB13" s="263">
        <v>13</v>
      </c>
      <c r="AC13" s="267">
        <v>7</v>
      </c>
      <c r="AD13" s="268">
        <v>7</v>
      </c>
      <c r="AE13" s="263">
        <v>7</v>
      </c>
      <c r="AF13" s="267">
        <v>3</v>
      </c>
      <c r="AG13" s="268">
        <v>2</v>
      </c>
      <c r="AH13" s="263">
        <v>2</v>
      </c>
      <c r="AI13" s="267">
        <v>1</v>
      </c>
      <c r="AJ13" s="268">
        <v>1</v>
      </c>
      <c r="AK13" s="263">
        <v>1</v>
      </c>
      <c r="AL13" s="267">
        <v>13</v>
      </c>
      <c r="AM13" s="268">
        <v>7</v>
      </c>
      <c r="AN13" s="263">
        <v>8</v>
      </c>
      <c r="AO13" s="267">
        <v>12</v>
      </c>
      <c r="AP13" s="268">
        <v>4</v>
      </c>
      <c r="AQ13" s="263">
        <v>5</v>
      </c>
      <c r="AR13" s="267">
        <v>8</v>
      </c>
      <c r="AS13" s="268">
        <v>4</v>
      </c>
      <c r="AT13" s="263">
        <v>1</v>
      </c>
      <c r="AU13" s="267">
        <v>11</v>
      </c>
      <c r="AV13" s="268">
        <v>7</v>
      </c>
      <c r="AW13" s="263">
        <v>6</v>
      </c>
      <c r="AX13" s="267">
        <v>16</v>
      </c>
      <c r="AY13" s="268">
        <v>17</v>
      </c>
      <c r="AZ13" s="263">
        <v>16</v>
      </c>
      <c r="BA13" s="267">
        <v>16</v>
      </c>
      <c r="BB13" s="268">
        <v>11</v>
      </c>
      <c r="BC13" s="263">
        <v>16</v>
      </c>
      <c r="BD13" s="269">
        <v>10</v>
      </c>
      <c r="BE13" s="270">
        <v>7</v>
      </c>
      <c r="BF13" s="266">
        <v>5</v>
      </c>
      <c r="BG13" s="267">
        <v>15</v>
      </c>
      <c r="BH13" s="268">
        <v>14</v>
      </c>
      <c r="BI13" s="263">
        <v>14</v>
      </c>
      <c r="BJ13" s="267">
        <v>8</v>
      </c>
      <c r="BK13" s="268">
        <v>4</v>
      </c>
      <c r="BL13" s="263">
        <v>4</v>
      </c>
      <c r="BM13" s="158">
        <v>180</v>
      </c>
      <c r="BN13" s="159">
        <v>8</v>
      </c>
      <c r="BO13" s="160">
        <v>139</v>
      </c>
      <c r="BP13" s="159">
        <v>2</v>
      </c>
      <c r="BQ13" s="160">
        <v>150</v>
      </c>
      <c r="BR13" s="152">
        <v>4</v>
      </c>
      <c r="BS13" s="159">
        <v>14</v>
      </c>
      <c r="BT13" s="153">
        <v>3</v>
      </c>
      <c r="BU13" s="250" t="s">
        <v>47</v>
      </c>
    </row>
    <row r="14" spans="1:192" s="259" customFormat="1" ht="15" customHeight="1" x14ac:dyDescent="0.2">
      <c r="A14" s="250" t="s">
        <v>48</v>
      </c>
      <c r="B14" s="267">
        <v>11</v>
      </c>
      <c r="C14" s="268">
        <v>1</v>
      </c>
      <c r="D14" s="262">
        <v>1</v>
      </c>
      <c r="E14" s="267">
        <v>10</v>
      </c>
      <c r="F14" s="268">
        <v>7</v>
      </c>
      <c r="G14" s="263">
        <v>1</v>
      </c>
      <c r="H14" s="267">
        <v>3</v>
      </c>
      <c r="I14" s="268">
        <v>6</v>
      </c>
      <c r="J14" s="263">
        <v>8</v>
      </c>
      <c r="K14" s="267">
        <v>7</v>
      </c>
      <c r="L14" s="268">
        <v>5</v>
      </c>
      <c r="M14" s="263">
        <v>1</v>
      </c>
      <c r="N14" s="267">
        <v>1</v>
      </c>
      <c r="O14" s="268">
        <v>2</v>
      </c>
      <c r="P14" s="263">
        <v>2</v>
      </c>
      <c r="Q14" s="267">
        <v>9</v>
      </c>
      <c r="R14" s="268">
        <v>17</v>
      </c>
      <c r="S14" s="263">
        <v>17</v>
      </c>
      <c r="T14" s="267">
        <v>11</v>
      </c>
      <c r="U14" s="268">
        <v>6</v>
      </c>
      <c r="V14" s="263">
        <v>6</v>
      </c>
      <c r="W14" s="267">
        <v>9</v>
      </c>
      <c r="X14" s="268">
        <v>11</v>
      </c>
      <c r="Y14" s="263">
        <v>11</v>
      </c>
      <c r="Z14" s="267">
        <v>7</v>
      </c>
      <c r="AA14" s="268">
        <v>15</v>
      </c>
      <c r="AB14" s="263">
        <v>15</v>
      </c>
      <c r="AC14" s="267">
        <v>11</v>
      </c>
      <c r="AD14" s="268">
        <v>12</v>
      </c>
      <c r="AE14" s="263">
        <v>12</v>
      </c>
      <c r="AF14" s="267">
        <v>9</v>
      </c>
      <c r="AG14" s="268">
        <v>13</v>
      </c>
      <c r="AH14" s="263">
        <v>13</v>
      </c>
      <c r="AI14" s="267">
        <v>1</v>
      </c>
      <c r="AJ14" s="268">
        <v>1</v>
      </c>
      <c r="AK14" s="263">
        <v>1</v>
      </c>
      <c r="AL14" s="267">
        <v>19</v>
      </c>
      <c r="AM14" s="268">
        <v>14</v>
      </c>
      <c r="AN14" s="263">
        <v>19</v>
      </c>
      <c r="AO14" s="267">
        <v>2</v>
      </c>
      <c r="AP14" s="268">
        <v>12</v>
      </c>
      <c r="AQ14" s="263">
        <v>11</v>
      </c>
      <c r="AR14" s="267">
        <v>3</v>
      </c>
      <c r="AS14" s="268">
        <v>2</v>
      </c>
      <c r="AT14" s="263">
        <v>1</v>
      </c>
      <c r="AU14" s="267">
        <v>9</v>
      </c>
      <c r="AV14" s="268">
        <v>4</v>
      </c>
      <c r="AW14" s="263">
        <v>4</v>
      </c>
      <c r="AX14" s="267">
        <v>16</v>
      </c>
      <c r="AY14" s="268">
        <v>8</v>
      </c>
      <c r="AZ14" s="263">
        <v>16</v>
      </c>
      <c r="BA14" s="267">
        <v>16</v>
      </c>
      <c r="BB14" s="268">
        <v>14</v>
      </c>
      <c r="BC14" s="263">
        <v>16</v>
      </c>
      <c r="BD14" s="269">
        <v>17</v>
      </c>
      <c r="BE14" s="270">
        <v>19</v>
      </c>
      <c r="BF14" s="266">
        <v>8</v>
      </c>
      <c r="BG14" s="267">
        <v>18</v>
      </c>
      <c r="BH14" s="268">
        <v>2</v>
      </c>
      <c r="BI14" s="263">
        <v>2</v>
      </c>
      <c r="BJ14" s="267">
        <v>19</v>
      </c>
      <c r="BK14" s="268">
        <v>1</v>
      </c>
      <c r="BL14" s="263">
        <v>1</v>
      </c>
      <c r="BM14" s="158">
        <v>208</v>
      </c>
      <c r="BN14" s="159">
        <v>12</v>
      </c>
      <c r="BO14" s="160">
        <v>172</v>
      </c>
      <c r="BP14" s="159">
        <v>5</v>
      </c>
      <c r="BQ14" s="160">
        <v>166</v>
      </c>
      <c r="BR14" s="152">
        <v>6</v>
      </c>
      <c r="BS14" s="159">
        <v>23</v>
      </c>
      <c r="BT14" s="153">
        <v>6</v>
      </c>
      <c r="BU14" s="250" t="s">
        <v>48</v>
      </c>
    </row>
    <row r="15" spans="1:192" s="259" customFormat="1" ht="15" customHeight="1" x14ac:dyDescent="0.2">
      <c r="A15" s="250" t="s">
        <v>49</v>
      </c>
      <c r="B15" s="267">
        <v>6</v>
      </c>
      <c r="C15" s="268">
        <v>5</v>
      </c>
      <c r="D15" s="262">
        <v>5</v>
      </c>
      <c r="E15" s="267">
        <v>2</v>
      </c>
      <c r="F15" s="268">
        <v>1</v>
      </c>
      <c r="G15" s="263">
        <v>5</v>
      </c>
      <c r="H15" s="267">
        <v>4</v>
      </c>
      <c r="I15" s="268">
        <v>3</v>
      </c>
      <c r="J15" s="263">
        <v>3</v>
      </c>
      <c r="K15" s="267">
        <v>4</v>
      </c>
      <c r="L15" s="268">
        <v>3</v>
      </c>
      <c r="M15" s="263">
        <v>4</v>
      </c>
      <c r="N15" s="267">
        <v>13</v>
      </c>
      <c r="O15" s="268">
        <v>10</v>
      </c>
      <c r="P15" s="263">
        <v>6</v>
      </c>
      <c r="Q15" s="267">
        <v>19</v>
      </c>
      <c r="R15" s="268">
        <v>11</v>
      </c>
      <c r="S15" s="263">
        <v>8</v>
      </c>
      <c r="T15" s="267">
        <v>12</v>
      </c>
      <c r="U15" s="268">
        <v>2</v>
      </c>
      <c r="V15" s="263">
        <v>1</v>
      </c>
      <c r="W15" s="267">
        <v>2</v>
      </c>
      <c r="X15" s="268">
        <v>16</v>
      </c>
      <c r="Y15" s="263">
        <v>15</v>
      </c>
      <c r="Z15" s="267">
        <v>4</v>
      </c>
      <c r="AA15" s="268">
        <v>19</v>
      </c>
      <c r="AB15" s="263">
        <v>19</v>
      </c>
      <c r="AC15" s="267">
        <v>2</v>
      </c>
      <c r="AD15" s="268">
        <v>1</v>
      </c>
      <c r="AE15" s="263">
        <v>1</v>
      </c>
      <c r="AF15" s="267">
        <v>18</v>
      </c>
      <c r="AG15" s="268">
        <v>12</v>
      </c>
      <c r="AH15" s="263">
        <v>12</v>
      </c>
      <c r="AI15" s="267">
        <v>1</v>
      </c>
      <c r="AJ15" s="268">
        <v>1</v>
      </c>
      <c r="AK15" s="263">
        <v>1</v>
      </c>
      <c r="AL15" s="267">
        <v>16</v>
      </c>
      <c r="AM15" s="268">
        <v>19</v>
      </c>
      <c r="AN15" s="263">
        <v>18</v>
      </c>
      <c r="AO15" s="267">
        <v>16</v>
      </c>
      <c r="AP15" s="268">
        <v>5</v>
      </c>
      <c r="AQ15" s="263">
        <v>2</v>
      </c>
      <c r="AR15" s="267">
        <v>1</v>
      </c>
      <c r="AS15" s="268">
        <v>1</v>
      </c>
      <c r="AT15" s="263">
        <v>1</v>
      </c>
      <c r="AU15" s="267">
        <v>8</v>
      </c>
      <c r="AV15" s="268">
        <v>2</v>
      </c>
      <c r="AW15" s="263">
        <v>3</v>
      </c>
      <c r="AX15" s="267">
        <v>6</v>
      </c>
      <c r="AY15" s="268">
        <v>4</v>
      </c>
      <c r="AZ15" s="263">
        <v>3</v>
      </c>
      <c r="BA15" s="267">
        <v>10</v>
      </c>
      <c r="BB15" s="268">
        <v>7</v>
      </c>
      <c r="BC15" s="263">
        <v>7</v>
      </c>
      <c r="BD15" s="269">
        <v>14</v>
      </c>
      <c r="BE15" s="270">
        <v>8</v>
      </c>
      <c r="BF15" s="266">
        <v>8</v>
      </c>
      <c r="BG15" s="267">
        <v>10</v>
      </c>
      <c r="BH15" s="268">
        <v>3</v>
      </c>
      <c r="BI15" s="263">
        <v>3</v>
      </c>
      <c r="BJ15" s="267">
        <v>10</v>
      </c>
      <c r="BK15" s="268">
        <v>5</v>
      </c>
      <c r="BL15" s="263">
        <v>5</v>
      </c>
      <c r="BM15" s="158">
        <v>178</v>
      </c>
      <c r="BN15" s="159">
        <v>7</v>
      </c>
      <c r="BO15" s="160">
        <v>138</v>
      </c>
      <c r="BP15" s="159">
        <v>1</v>
      </c>
      <c r="BQ15" s="160">
        <v>130</v>
      </c>
      <c r="BR15" s="152">
        <v>1</v>
      </c>
      <c r="BS15" s="159">
        <v>9</v>
      </c>
      <c r="BT15" s="153">
        <v>1</v>
      </c>
      <c r="BU15" s="250" t="s">
        <v>49</v>
      </c>
    </row>
    <row r="16" spans="1:192" s="259" customFormat="1" ht="15" customHeight="1" x14ac:dyDescent="0.2">
      <c r="A16" s="250" t="s">
        <v>50</v>
      </c>
      <c r="B16" s="267">
        <v>4</v>
      </c>
      <c r="C16" s="268">
        <v>6</v>
      </c>
      <c r="D16" s="262">
        <v>6</v>
      </c>
      <c r="E16" s="267">
        <v>7</v>
      </c>
      <c r="F16" s="268">
        <v>5</v>
      </c>
      <c r="G16" s="263">
        <v>3</v>
      </c>
      <c r="H16" s="267">
        <v>11</v>
      </c>
      <c r="I16" s="268">
        <v>19</v>
      </c>
      <c r="J16" s="263">
        <v>19</v>
      </c>
      <c r="K16" s="267">
        <v>12</v>
      </c>
      <c r="L16" s="268">
        <v>8</v>
      </c>
      <c r="M16" s="263">
        <v>5</v>
      </c>
      <c r="N16" s="267">
        <v>5</v>
      </c>
      <c r="O16" s="268">
        <v>4</v>
      </c>
      <c r="P16" s="263">
        <v>6</v>
      </c>
      <c r="Q16" s="267">
        <v>5</v>
      </c>
      <c r="R16" s="268">
        <v>8</v>
      </c>
      <c r="S16" s="263">
        <v>9</v>
      </c>
      <c r="T16" s="267">
        <v>4</v>
      </c>
      <c r="U16" s="268">
        <v>4</v>
      </c>
      <c r="V16" s="263">
        <v>4</v>
      </c>
      <c r="W16" s="267">
        <v>4</v>
      </c>
      <c r="X16" s="268">
        <v>4</v>
      </c>
      <c r="Y16" s="263">
        <v>4</v>
      </c>
      <c r="Z16" s="267">
        <v>1</v>
      </c>
      <c r="AA16" s="268">
        <v>8</v>
      </c>
      <c r="AB16" s="263">
        <v>7</v>
      </c>
      <c r="AC16" s="267">
        <v>14</v>
      </c>
      <c r="AD16" s="268">
        <v>15</v>
      </c>
      <c r="AE16" s="263">
        <v>15</v>
      </c>
      <c r="AF16" s="267">
        <v>4</v>
      </c>
      <c r="AG16" s="268">
        <v>16</v>
      </c>
      <c r="AH16" s="263">
        <v>16</v>
      </c>
      <c r="AI16" s="267">
        <v>1</v>
      </c>
      <c r="AJ16" s="268">
        <v>1</v>
      </c>
      <c r="AK16" s="263">
        <v>1</v>
      </c>
      <c r="AL16" s="267">
        <v>15</v>
      </c>
      <c r="AM16" s="268">
        <v>6</v>
      </c>
      <c r="AN16" s="263">
        <v>5</v>
      </c>
      <c r="AO16" s="267">
        <v>18</v>
      </c>
      <c r="AP16" s="268">
        <v>13</v>
      </c>
      <c r="AQ16" s="263">
        <v>15</v>
      </c>
      <c r="AR16" s="267">
        <v>2</v>
      </c>
      <c r="AS16" s="268">
        <v>19</v>
      </c>
      <c r="AT16" s="263">
        <v>17</v>
      </c>
      <c r="AU16" s="267">
        <v>1</v>
      </c>
      <c r="AV16" s="268">
        <v>1</v>
      </c>
      <c r="AW16" s="263">
        <v>8</v>
      </c>
      <c r="AX16" s="267">
        <v>5</v>
      </c>
      <c r="AY16" s="268">
        <v>19</v>
      </c>
      <c r="AZ16" s="263">
        <v>11</v>
      </c>
      <c r="BA16" s="267">
        <v>7</v>
      </c>
      <c r="BB16" s="268">
        <v>18</v>
      </c>
      <c r="BC16" s="263">
        <v>14</v>
      </c>
      <c r="BD16" s="269">
        <v>1</v>
      </c>
      <c r="BE16" s="270">
        <v>8</v>
      </c>
      <c r="BF16" s="266">
        <v>8</v>
      </c>
      <c r="BG16" s="267">
        <v>1</v>
      </c>
      <c r="BH16" s="268">
        <v>10</v>
      </c>
      <c r="BI16" s="263">
        <v>10</v>
      </c>
      <c r="BJ16" s="267">
        <v>1</v>
      </c>
      <c r="BK16" s="268">
        <v>8</v>
      </c>
      <c r="BL16" s="263">
        <v>8</v>
      </c>
      <c r="BM16" s="158">
        <v>123</v>
      </c>
      <c r="BN16" s="159">
        <v>1</v>
      </c>
      <c r="BO16" s="160">
        <v>200</v>
      </c>
      <c r="BP16" s="159">
        <v>16</v>
      </c>
      <c r="BQ16" s="160">
        <v>191</v>
      </c>
      <c r="BR16" s="152">
        <v>17</v>
      </c>
      <c r="BS16" s="159">
        <v>34</v>
      </c>
      <c r="BT16" s="153">
        <v>12</v>
      </c>
      <c r="BU16" s="250" t="s">
        <v>50</v>
      </c>
    </row>
    <row r="17" spans="1:73" s="259" customFormat="1" ht="15" customHeight="1" x14ac:dyDescent="0.2">
      <c r="A17" s="250" t="s">
        <v>51</v>
      </c>
      <c r="B17" s="267">
        <v>5</v>
      </c>
      <c r="C17" s="268">
        <v>6</v>
      </c>
      <c r="D17" s="262">
        <v>6</v>
      </c>
      <c r="E17" s="267">
        <v>17</v>
      </c>
      <c r="F17" s="268">
        <v>13</v>
      </c>
      <c r="G17" s="263">
        <v>11</v>
      </c>
      <c r="H17" s="267">
        <v>12</v>
      </c>
      <c r="I17" s="268">
        <v>7</v>
      </c>
      <c r="J17" s="263">
        <v>6</v>
      </c>
      <c r="K17" s="267">
        <v>17</v>
      </c>
      <c r="L17" s="268">
        <v>15</v>
      </c>
      <c r="M17" s="263">
        <v>14</v>
      </c>
      <c r="N17" s="267">
        <v>7</v>
      </c>
      <c r="O17" s="268">
        <v>6</v>
      </c>
      <c r="P17" s="263">
        <v>6</v>
      </c>
      <c r="Q17" s="267">
        <v>13</v>
      </c>
      <c r="R17" s="268">
        <v>10</v>
      </c>
      <c r="S17" s="263">
        <v>11</v>
      </c>
      <c r="T17" s="267">
        <v>19</v>
      </c>
      <c r="U17" s="268">
        <v>8</v>
      </c>
      <c r="V17" s="263">
        <v>8</v>
      </c>
      <c r="W17" s="267">
        <v>14</v>
      </c>
      <c r="X17" s="268">
        <v>7</v>
      </c>
      <c r="Y17" s="263">
        <v>7</v>
      </c>
      <c r="Z17" s="267">
        <v>3</v>
      </c>
      <c r="AA17" s="268">
        <v>5</v>
      </c>
      <c r="AB17" s="263">
        <v>5</v>
      </c>
      <c r="AC17" s="267">
        <v>19</v>
      </c>
      <c r="AD17" s="268">
        <v>13</v>
      </c>
      <c r="AE17" s="263">
        <v>13</v>
      </c>
      <c r="AF17" s="267">
        <v>14</v>
      </c>
      <c r="AG17" s="268">
        <v>9</v>
      </c>
      <c r="AH17" s="263">
        <v>9</v>
      </c>
      <c r="AI17" s="267">
        <v>1</v>
      </c>
      <c r="AJ17" s="268">
        <v>1</v>
      </c>
      <c r="AK17" s="263">
        <v>1</v>
      </c>
      <c r="AL17" s="267">
        <v>14</v>
      </c>
      <c r="AM17" s="268">
        <v>17</v>
      </c>
      <c r="AN17" s="263">
        <v>17</v>
      </c>
      <c r="AO17" s="267">
        <v>1</v>
      </c>
      <c r="AP17" s="268">
        <v>19</v>
      </c>
      <c r="AQ17" s="263">
        <v>18</v>
      </c>
      <c r="AR17" s="267">
        <v>8</v>
      </c>
      <c r="AS17" s="268">
        <v>4</v>
      </c>
      <c r="AT17" s="263">
        <v>1</v>
      </c>
      <c r="AU17" s="267">
        <v>16</v>
      </c>
      <c r="AV17" s="268">
        <v>3</v>
      </c>
      <c r="AW17" s="263">
        <v>1</v>
      </c>
      <c r="AX17" s="267">
        <v>11</v>
      </c>
      <c r="AY17" s="268">
        <v>6</v>
      </c>
      <c r="AZ17" s="263">
        <v>6</v>
      </c>
      <c r="BA17" s="267">
        <v>15</v>
      </c>
      <c r="BB17" s="268">
        <v>8</v>
      </c>
      <c r="BC17" s="263">
        <v>11</v>
      </c>
      <c r="BD17" s="269">
        <v>1</v>
      </c>
      <c r="BE17" s="270">
        <v>8</v>
      </c>
      <c r="BF17" s="266">
        <v>8</v>
      </c>
      <c r="BG17" s="267">
        <v>6</v>
      </c>
      <c r="BH17" s="268">
        <v>10</v>
      </c>
      <c r="BI17" s="263">
        <v>10</v>
      </c>
      <c r="BJ17" s="267">
        <v>12</v>
      </c>
      <c r="BK17" s="268">
        <v>7</v>
      </c>
      <c r="BL17" s="263">
        <v>7</v>
      </c>
      <c r="BM17" s="158">
        <v>225</v>
      </c>
      <c r="BN17" s="159">
        <v>16</v>
      </c>
      <c r="BO17" s="160">
        <v>182</v>
      </c>
      <c r="BP17" s="159">
        <v>7</v>
      </c>
      <c r="BQ17" s="160">
        <v>176</v>
      </c>
      <c r="BR17" s="152">
        <v>8</v>
      </c>
      <c r="BS17" s="159">
        <v>31</v>
      </c>
      <c r="BT17" s="153">
        <v>10</v>
      </c>
      <c r="BU17" s="250" t="s">
        <v>51</v>
      </c>
    </row>
    <row r="18" spans="1:73" s="259" customFormat="1" ht="15" customHeight="1" x14ac:dyDescent="0.2">
      <c r="A18" s="250" t="s">
        <v>52</v>
      </c>
      <c r="B18" s="267">
        <v>1</v>
      </c>
      <c r="C18" s="268">
        <v>6</v>
      </c>
      <c r="D18" s="262">
        <v>6</v>
      </c>
      <c r="E18" s="267">
        <v>15</v>
      </c>
      <c r="F18" s="268">
        <v>9</v>
      </c>
      <c r="G18" s="263">
        <v>11</v>
      </c>
      <c r="H18" s="267">
        <v>10</v>
      </c>
      <c r="I18" s="268">
        <v>17</v>
      </c>
      <c r="J18" s="263">
        <v>17</v>
      </c>
      <c r="K18" s="267">
        <v>10</v>
      </c>
      <c r="L18" s="268">
        <v>6</v>
      </c>
      <c r="M18" s="263">
        <v>14</v>
      </c>
      <c r="N18" s="267">
        <v>14</v>
      </c>
      <c r="O18" s="268">
        <v>11</v>
      </c>
      <c r="P18" s="263">
        <v>1</v>
      </c>
      <c r="Q18" s="267">
        <v>15</v>
      </c>
      <c r="R18" s="268">
        <v>13</v>
      </c>
      <c r="S18" s="263">
        <v>13</v>
      </c>
      <c r="T18" s="267">
        <v>3</v>
      </c>
      <c r="U18" s="268">
        <v>17</v>
      </c>
      <c r="V18" s="263">
        <v>16</v>
      </c>
      <c r="W18" s="267">
        <v>18</v>
      </c>
      <c r="X18" s="268">
        <v>13</v>
      </c>
      <c r="Y18" s="263">
        <v>13</v>
      </c>
      <c r="Z18" s="267">
        <v>19</v>
      </c>
      <c r="AA18" s="268">
        <v>9</v>
      </c>
      <c r="AB18" s="263">
        <v>9</v>
      </c>
      <c r="AC18" s="267">
        <v>12</v>
      </c>
      <c r="AD18" s="268">
        <v>16</v>
      </c>
      <c r="AE18" s="263">
        <v>16</v>
      </c>
      <c r="AF18" s="267">
        <v>14</v>
      </c>
      <c r="AG18" s="268">
        <v>9</v>
      </c>
      <c r="AH18" s="263">
        <v>9</v>
      </c>
      <c r="AI18" s="267">
        <v>1</v>
      </c>
      <c r="AJ18" s="268">
        <v>1</v>
      </c>
      <c r="AK18" s="263">
        <v>1</v>
      </c>
      <c r="AL18" s="267">
        <v>1</v>
      </c>
      <c r="AM18" s="268">
        <v>8</v>
      </c>
      <c r="AN18" s="263">
        <v>7</v>
      </c>
      <c r="AO18" s="267">
        <v>3</v>
      </c>
      <c r="AP18" s="268">
        <v>7</v>
      </c>
      <c r="AQ18" s="263">
        <v>7</v>
      </c>
      <c r="AR18" s="267">
        <v>8</v>
      </c>
      <c r="AS18" s="268">
        <v>4</v>
      </c>
      <c r="AT18" s="263">
        <v>1</v>
      </c>
      <c r="AU18" s="267">
        <v>10</v>
      </c>
      <c r="AV18" s="268">
        <v>10</v>
      </c>
      <c r="AW18" s="263">
        <v>9</v>
      </c>
      <c r="AX18" s="267">
        <v>2</v>
      </c>
      <c r="AY18" s="268">
        <v>2</v>
      </c>
      <c r="AZ18" s="263">
        <v>4</v>
      </c>
      <c r="BA18" s="267">
        <v>4</v>
      </c>
      <c r="BB18" s="268">
        <v>3</v>
      </c>
      <c r="BC18" s="263">
        <v>4</v>
      </c>
      <c r="BD18" s="269">
        <v>1</v>
      </c>
      <c r="BE18" s="270">
        <v>4</v>
      </c>
      <c r="BF18" s="266">
        <v>1</v>
      </c>
      <c r="BG18" s="267">
        <v>7</v>
      </c>
      <c r="BH18" s="268">
        <v>16</v>
      </c>
      <c r="BI18" s="263">
        <v>16</v>
      </c>
      <c r="BJ18" s="267">
        <v>9</v>
      </c>
      <c r="BK18" s="268">
        <v>8</v>
      </c>
      <c r="BL18" s="263">
        <v>8</v>
      </c>
      <c r="BM18" s="158">
        <v>177</v>
      </c>
      <c r="BN18" s="159">
        <v>6</v>
      </c>
      <c r="BO18" s="160">
        <v>189</v>
      </c>
      <c r="BP18" s="159">
        <v>13</v>
      </c>
      <c r="BQ18" s="160">
        <v>183</v>
      </c>
      <c r="BR18" s="152">
        <v>12</v>
      </c>
      <c r="BS18" s="159">
        <v>31</v>
      </c>
      <c r="BT18" s="153">
        <v>10</v>
      </c>
      <c r="BU18" s="250" t="s">
        <v>52</v>
      </c>
    </row>
    <row r="19" spans="1:73" s="259" customFormat="1" ht="15" customHeight="1" x14ac:dyDescent="0.2">
      <c r="A19" s="250" t="s">
        <v>53</v>
      </c>
      <c r="B19" s="267">
        <v>15</v>
      </c>
      <c r="C19" s="268">
        <v>6</v>
      </c>
      <c r="D19" s="262">
        <v>6</v>
      </c>
      <c r="E19" s="267">
        <v>9</v>
      </c>
      <c r="F19" s="268">
        <v>6</v>
      </c>
      <c r="G19" s="263">
        <v>2</v>
      </c>
      <c r="H19" s="267">
        <v>5</v>
      </c>
      <c r="I19" s="268">
        <v>11</v>
      </c>
      <c r="J19" s="263">
        <v>12</v>
      </c>
      <c r="K19" s="267">
        <v>6</v>
      </c>
      <c r="L19" s="268">
        <v>4</v>
      </c>
      <c r="M19" s="263">
        <v>2</v>
      </c>
      <c r="N19" s="267">
        <v>9</v>
      </c>
      <c r="O19" s="268">
        <v>15</v>
      </c>
      <c r="P19" s="263">
        <v>4</v>
      </c>
      <c r="Q19" s="267">
        <v>12</v>
      </c>
      <c r="R19" s="268">
        <v>12</v>
      </c>
      <c r="S19" s="263">
        <v>12</v>
      </c>
      <c r="T19" s="267">
        <v>13</v>
      </c>
      <c r="U19" s="268">
        <v>8</v>
      </c>
      <c r="V19" s="263">
        <v>8</v>
      </c>
      <c r="W19" s="267">
        <v>11</v>
      </c>
      <c r="X19" s="268">
        <v>10</v>
      </c>
      <c r="Y19" s="263">
        <v>10</v>
      </c>
      <c r="Z19" s="267">
        <v>18</v>
      </c>
      <c r="AA19" s="268">
        <v>4</v>
      </c>
      <c r="AB19" s="263">
        <v>4</v>
      </c>
      <c r="AC19" s="267">
        <v>1</v>
      </c>
      <c r="AD19" s="268">
        <v>4</v>
      </c>
      <c r="AE19" s="263">
        <v>6</v>
      </c>
      <c r="AF19" s="267">
        <v>14</v>
      </c>
      <c r="AG19" s="268">
        <v>9</v>
      </c>
      <c r="AH19" s="263">
        <v>9</v>
      </c>
      <c r="AI19" s="267">
        <v>1</v>
      </c>
      <c r="AJ19" s="268">
        <v>1</v>
      </c>
      <c r="AK19" s="263">
        <v>1</v>
      </c>
      <c r="AL19" s="267">
        <v>9</v>
      </c>
      <c r="AM19" s="268">
        <v>4</v>
      </c>
      <c r="AN19" s="263">
        <v>6</v>
      </c>
      <c r="AO19" s="267">
        <v>10</v>
      </c>
      <c r="AP19" s="268">
        <v>15</v>
      </c>
      <c r="AQ19" s="263">
        <v>14</v>
      </c>
      <c r="AR19" s="267">
        <v>8</v>
      </c>
      <c r="AS19" s="268">
        <v>4</v>
      </c>
      <c r="AT19" s="263">
        <v>1</v>
      </c>
      <c r="AU19" s="267">
        <v>7</v>
      </c>
      <c r="AV19" s="268">
        <v>17</v>
      </c>
      <c r="AW19" s="263">
        <v>18</v>
      </c>
      <c r="AX19" s="267">
        <v>6</v>
      </c>
      <c r="AY19" s="268">
        <v>2</v>
      </c>
      <c r="AZ19" s="263">
        <v>1</v>
      </c>
      <c r="BA19" s="267">
        <v>6</v>
      </c>
      <c r="BB19" s="268">
        <v>5</v>
      </c>
      <c r="BC19" s="263">
        <v>6</v>
      </c>
      <c r="BD19" s="269">
        <v>10</v>
      </c>
      <c r="BE19" s="270">
        <v>8</v>
      </c>
      <c r="BF19" s="266">
        <v>8</v>
      </c>
      <c r="BG19" s="267">
        <v>5</v>
      </c>
      <c r="BH19" s="268">
        <v>9</v>
      </c>
      <c r="BI19" s="263">
        <v>9</v>
      </c>
      <c r="BJ19" s="267">
        <v>5</v>
      </c>
      <c r="BK19" s="268">
        <v>8</v>
      </c>
      <c r="BL19" s="263">
        <v>8</v>
      </c>
      <c r="BM19" s="158">
        <v>180</v>
      </c>
      <c r="BN19" s="159">
        <v>8</v>
      </c>
      <c r="BO19" s="160">
        <v>162</v>
      </c>
      <c r="BP19" s="159">
        <v>4</v>
      </c>
      <c r="BQ19" s="160">
        <v>147</v>
      </c>
      <c r="BR19" s="152">
        <v>2</v>
      </c>
      <c r="BS19" s="159">
        <v>14</v>
      </c>
      <c r="BT19" s="153">
        <v>3</v>
      </c>
      <c r="BU19" s="250" t="s">
        <v>53</v>
      </c>
    </row>
    <row r="20" spans="1:73" s="259" customFormat="1" ht="15" customHeight="1" x14ac:dyDescent="0.2">
      <c r="A20" s="250" t="s">
        <v>54</v>
      </c>
      <c r="B20" s="267">
        <v>3</v>
      </c>
      <c r="C20" s="268">
        <v>6</v>
      </c>
      <c r="D20" s="262">
        <v>6</v>
      </c>
      <c r="E20" s="267">
        <v>5</v>
      </c>
      <c r="F20" s="268">
        <v>4</v>
      </c>
      <c r="G20" s="263">
        <v>7</v>
      </c>
      <c r="H20" s="267">
        <v>8</v>
      </c>
      <c r="I20" s="268">
        <v>5</v>
      </c>
      <c r="J20" s="263">
        <v>4</v>
      </c>
      <c r="K20" s="267">
        <v>5</v>
      </c>
      <c r="L20" s="268">
        <v>7</v>
      </c>
      <c r="M20" s="263">
        <v>6</v>
      </c>
      <c r="N20" s="267">
        <v>19</v>
      </c>
      <c r="O20" s="268">
        <v>17</v>
      </c>
      <c r="P20" s="263">
        <v>6</v>
      </c>
      <c r="Q20" s="267">
        <v>1</v>
      </c>
      <c r="R20" s="268">
        <v>4</v>
      </c>
      <c r="S20" s="263">
        <v>4</v>
      </c>
      <c r="T20" s="267">
        <v>16</v>
      </c>
      <c r="U20" s="268">
        <v>4</v>
      </c>
      <c r="V20" s="263">
        <v>3</v>
      </c>
      <c r="W20" s="267">
        <v>7</v>
      </c>
      <c r="X20" s="268">
        <v>14</v>
      </c>
      <c r="Y20" s="263">
        <v>14</v>
      </c>
      <c r="Z20" s="267">
        <v>17</v>
      </c>
      <c r="AA20" s="268">
        <v>6</v>
      </c>
      <c r="AB20" s="263">
        <v>6</v>
      </c>
      <c r="AC20" s="267">
        <v>18</v>
      </c>
      <c r="AD20" s="268">
        <v>11</v>
      </c>
      <c r="AE20" s="263">
        <v>9</v>
      </c>
      <c r="AF20" s="267">
        <v>2</v>
      </c>
      <c r="AG20" s="268">
        <v>17</v>
      </c>
      <c r="AH20" s="263">
        <v>17</v>
      </c>
      <c r="AI20" s="267">
        <v>1</v>
      </c>
      <c r="AJ20" s="268">
        <v>1</v>
      </c>
      <c r="AK20" s="263">
        <v>1</v>
      </c>
      <c r="AL20" s="267">
        <v>12</v>
      </c>
      <c r="AM20" s="268">
        <v>16</v>
      </c>
      <c r="AN20" s="263">
        <v>16</v>
      </c>
      <c r="AO20" s="267">
        <v>8</v>
      </c>
      <c r="AP20" s="268">
        <v>14</v>
      </c>
      <c r="AQ20" s="263">
        <v>13</v>
      </c>
      <c r="AR20" s="267">
        <v>8</v>
      </c>
      <c r="AS20" s="268">
        <v>4</v>
      </c>
      <c r="AT20" s="263">
        <v>1</v>
      </c>
      <c r="AU20" s="267">
        <v>5</v>
      </c>
      <c r="AV20" s="268">
        <v>15</v>
      </c>
      <c r="AW20" s="263">
        <v>15</v>
      </c>
      <c r="AX20" s="267">
        <v>16</v>
      </c>
      <c r="AY20" s="268">
        <v>12</v>
      </c>
      <c r="AZ20" s="263">
        <v>16</v>
      </c>
      <c r="BA20" s="267">
        <v>16</v>
      </c>
      <c r="BB20" s="268">
        <v>19</v>
      </c>
      <c r="BC20" s="263">
        <v>16</v>
      </c>
      <c r="BD20" s="269">
        <v>14</v>
      </c>
      <c r="BE20" s="270">
        <v>5</v>
      </c>
      <c r="BF20" s="266">
        <v>6</v>
      </c>
      <c r="BG20" s="267">
        <v>1</v>
      </c>
      <c r="BH20" s="268">
        <v>5</v>
      </c>
      <c r="BI20" s="263">
        <v>5</v>
      </c>
      <c r="BJ20" s="267">
        <v>1</v>
      </c>
      <c r="BK20" s="268">
        <v>8</v>
      </c>
      <c r="BL20" s="263">
        <v>8</v>
      </c>
      <c r="BM20" s="158">
        <v>183</v>
      </c>
      <c r="BN20" s="159">
        <v>10</v>
      </c>
      <c r="BO20" s="160">
        <v>194</v>
      </c>
      <c r="BP20" s="159">
        <v>15</v>
      </c>
      <c r="BQ20" s="160">
        <v>179</v>
      </c>
      <c r="BR20" s="152">
        <v>9</v>
      </c>
      <c r="BS20" s="159">
        <v>34</v>
      </c>
      <c r="BT20" s="153">
        <v>12</v>
      </c>
      <c r="BU20" s="250" t="s">
        <v>54</v>
      </c>
    </row>
    <row r="21" spans="1:73" s="259" customFormat="1" ht="15" customHeight="1" x14ac:dyDescent="0.2">
      <c r="A21" s="250" t="s">
        <v>55</v>
      </c>
      <c r="B21" s="267">
        <v>7</v>
      </c>
      <c r="C21" s="268">
        <v>4</v>
      </c>
      <c r="D21" s="262">
        <v>4</v>
      </c>
      <c r="E21" s="267">
        <v>3</v>
      </c>
      <c r="F21" s="268">
        <v>2</v>
      </c>
      <c r="G21" s="263">
        <v>8</v>
      </c>
      <c r="H21" s="267">
        <v>14</v>
      </c>
      <c r="I21" s="268">
        <v>12</v>
      </c>
      <c r="J21" s="263">
        <v>11</v>
      </c>
      <c r="K21" s="267">
        <v>1</v>
      </c>
      <c r="L21" s="268">
        <v>1</v>
      </c>
      <c r="M21" s="263">
        <v>8</v>
      </c>
      <c r="N21" s="267">
        <v>6</v>
      </c>
      <c r="O21" s="268">
        <v>16</v>
      </c>
      <c r="P21" s="263">
        <v>5</v>
      </c>
      <c r="Q21" s="267">
        <v>7</v>
      </c>
      <c r="R21" s="268">
        <v>1</v>
      </c>
      <c r="S21" s="263">
        <v>1</v>
      </c>
      <c r="T21" s="267">
        <v>2</v>
      </c>
      <c r="U21" s="268">
        <v>3</v>
      </c>
      <c r="V21" s="263">
        <v>5</v>
      </c>
      <c r="W21" s="267">
        <v>5</v>
      </c>
      <c r="X21" s="268">
        <v>6</v>
      </c>
      <c r="Y21" s="263">
        <v>6</v>
      </c>
      <c r="Z21" s="267">
        <v>8</v>
      </c>
      <c r="AA21" s="268">
        <v>1</v>
      </c>
      <c r="AB21" s="263">
        <v>1</v>
      </c>
      <c r="AC21" s="267">
        <v>5</v>
      </c>
      <c r="AD21" s="268">
        <v>2</v>
      </c>
      <c r="AE21" s="263">
        <v>3</v>
      </c>
      <c r="AF21" s="267">
        <v>10</v>
      </c>
      <c r="AG21" s="268">
        <v>4</v>
      </c>
      <c r="AH21" s="263">
        <v>4</v>
      </c>
      <c r="AI21" s="267">
        <v>1</v>
      </c>
      <c r="AJ21" s="268">
        <v>1</v>
      </c>
      <c r="AK21" s="263">
        <v>1</v>
      </c>
      <c r="AL21" s="267">
        <v>18</v>
      </c>
      <c r="AM21" s="268">
        <v>10</v>
      </c>
      <c r="AN21" s="263">
        <v>15</v>
      </c>
      <c r="AO21" s="267">
        <v>15</v>
      </c>
      <c r="AP21" s="268">
        <v>3</v>
      </c>
      <c r="AQ21" s="263">
        <v>1</v>
      </c>
      <c r="AR21" s="267">
        <v>7</v>
      </c>
      <c r="AS21" s="268">
        <v>17</v>
      </c>
      <c r="AT21" s="263">
        <v>18</v>
      </c>
      <c r="AU21" s="267">
        <v>18</v>
      </c>
      <c r="AV21" s="268">
        <v>13</v>
      </c>
      <c r="AW21" s="263">
        <v>12</v>
      </c>
      <c r="AX21" s="267">
        <v>9</v>
      </c>
      <c r="AY21" s="268">
        <v>14</v>
      </c>
      <c r="AZ21" s="263">
        <v>12</v>
      </c>
      <c r="BA21" s="267">
        <v>5</v>
      </c>
      <c r="BB21" s="268">
        <v>15</v>
      </c>
      <c r="BC21" s="263">
        <v>9</v>
      </c>
      <c r="BD21" s="269">
        <v>1</v>
      </c>
      <c r="BE21" s="270">
        <v>8</v>
      </c>
      <c r="BF21" s="266">
        <v>8</v>
      </c>
      <c r="BG21" s="267">
        <v>9</v>
      </c>
      <c r="BH21" s="268">
        <v>15</v>
      </c>
      <c r="BI21" s="263">
        <v>15</v>
      </c>
      <c r="BJ21" s="267">
        <v>17</v>
      </c>
      <c r="BK21" s="268">
        <v>2</v>
      </c>
      <c r="BL21" s="263">
        <v>2</v>
      </c>
      <c r="BM21" s="158">
        <v>168</v>
      </c>
      <c r="BN21" s="159">
        <v>5</v>
      </c>
      <c r="BO21" s="160">
        <v>150</v>
      </c>
      <c r="BP21" s="159">
        <v>3</v>
      </c>
      <c r="BQ21" s="160">
        <v>149</v>
      </c>
      <c r="BR21" s="152">
        <v>3</v>
      </c>
      <c r="BS21" s="159">
        <v>11</v>
      </c>
      <c r="BT21" s="153">
        <v>2</v>
      </c>
      <c r="BU21" s="250" t="s">
        <v>55</v>
      </c>
    </row>
    <row r="22" spans="1:73" s="278" customFormat="1" ht="15" customHeight="1" thickBot="1" x14ac:dyDescent="0.25">
      <c r="A22" s="251" t="s">
        <v>56</v>
      </c>
      <c r="B22" s="271">
        <v>17</v>
      </c>
      <c r="C22" s="272">
        <v>2</v>
      </c>
      <c r="D22" s="273">
        <v>2</v>
      </c>
      <c r="E22" s="271">
        <v>17</v>
      </c>
      <c r="F22" s="272">
        <v>13</v>
      </c>
      <c r="G22" s="274">
        <v>11</v>
      </c>
      <c r="H22" s="271">
        <v>13</v>
      </c>
      <c r="I22" s="272">
        <v>14</v>
      </c>
      <c r="J22" s="274">
        <v>14</v>
      </c>
      <c r="K22" s="271">
        <v>17</v>
      </c>
      <c r="L22" s="272">
        <v>15</v>
      </c>
      <c r="M22" s="274">
        <v>14</v>
      </c>
      <c r="N22" s="271">
        <v>10</v>
      </c>
      <c r="O22" s="272">
        <v>7</v>
      </c>
      <c r="P22" s="274">
        <v>6</v>
      </c>
      <c r="Q22" s="271">
        <v>8</v>
      </c>
      <c r="R22" s="272">
        <v>9</v>
      </c>
      <c r="S22" s="274">
        <v>10</v>
      </c>
      <c r="T22" s="271">
        <v>9</v>
      </c>
      <c r="U22" s="272">
        <v>14</v>
      </c>
      <c r="V22" s="274">
        <v>14</v>
      </c>
      <c r="W22" s="271">
        <v>10</v>
      </c>
      <c r="X22" s="272">
        <v>8</v>
      </c>
      <c r="Y22" s="274">
        <v>8</v>
      </c>
      <c r="Z22" s="271">
        <v>15</v>
      </c>
      <c r="AA22" s="272">
        <v>17</v>
      </c>
      <c r="AB22" s="274">
        <v>17</v>
      </c>
      <c r="AC22" s="271">
        <v>8</v>
      </c>
      <c r="AD22" s="272">
        <v>5</v>
      </c>
      <c r="AE22" s="274">
        <v>4</v>
      </c>
      <c r="AF22" s="271">
        <v>6</v>
      </c>
      <c r="AG22" s="272">
        <v>8</v>
      </c>
      <c r="AH22" s="274">
        <v>8</v>
      </c>
      <c r="AI22" s="271">
        <v>1</v>
      </c>
      <c r="AJ22" s="272">
        <v>1</v>
      </c>
      <c r="AK22" s="274">
        <v>1</v>
      </c>
      <c r="AL22" s="271">
        <v>17</v>
      </c>
      <c r="AM22" s="272">
        <v>5</v>
      </c>
      <c r="AN22" s="274">
        <v>4</v>
      </c>
      <c r="AO22" s="271">
        <v>14</v>
      </c>
      <c r="AP22" s="272">
        <v>6</v>
      </c>
      <c r="AQ22" s="274">
        <v>6</v>
      </c>
      <c r="AR22" s="271">
        <v>8</v>
      </c>
      <c r="AS22" s="272">
        <v>4</v>
      </c>
      <c r="AT22" s="274">
        <v>1</v>
      </c>
      <c r="AU22" s="271">
        <v>15</v>
      </c>
      <c r="AV22" s="272">
        <v>12</v>
      </c>
      <c r="AW22" s="274">
        <v>13</v>
      </c>
      <c r="AX22" s="271">
        <v>11</v>
      </c>
      <c r="AY22" s="272">
        <v>6</v>
      </c>
      <c r="AZ22" s="274">
        <v>6</v>
      </c>
      <c r="BA22" s="271">
        <v>12</v>
      </c>
      <c r="BB22" s="272">
        <v>6</v>
      </c>
      <c r="BC22" s="274">
        <v>3</v>
      </c>
      <c r="BD22" s="275">
        <v>1</v>
      </c>
      <c r="BE22" s="276">
        <v>8</v>
      </c>
      <c r="BF22" s="277">
        <v>8</v>
      </c>
      <c r="BG22" s="271">
        <v>14</v>
      </c>
      <c r="BH22" s="272">
        <v>17</v>
      </c>
      <c r="BI22" s="274">
        <v>17</v>
      </c>
      <c r="BJ22" s="271">
        <v>13</v>
      </c>
      <c r="BK22" s="272">
        <v>8</v>
      </c>
      <c r="BL22" s="274">
        <v>8</v>
      </c>
      <c r="BM22" s="238">
        <v>236</v>
      </c>
      <c r="BN22" s="239">
        <v>18</v>
      </c>
      <c r="BO22" s="240">
        <v>185</v>
      </c>
      <c r="BP22" s="239">
        <v>9</v>
      </c>
      <c r="BQ22" s="240">
        <v>175</v>
      </c>
      <c r="BR22" s="241">
        <v>7</v>
      </c>
      <c r="BS22" s="239">
        <v>34</v>
      </c>
      <c r="BT22" s="242">
        <v>12</v>
      </c>
      <c r="BU22" s="251" t="s">
        <v>56</v>
      </c>
    </row>
  </sheetData>
  <mergeCells count="26">
    <mergeCell ref="BU2:BU3"/>
    <mergeCell ref="BW2:BW3"/>
    <mergeCell ref="AL2:AN2"/>
    <mergeCell ref="AO2:AQ2"/>
    <mergeCell ref="AR2:AT2"/>
    <mergeCell ref="AU2:AW2"/>
    <mergeCell ref="AX2:AZ2"/>
    <mergeCell ref="BA2:BC2"/>
    <mergeCell ref="BG2:BI2"/>
    <mergeCell ref="BJ2:BL2"/>
    <mergeCell ref="BM2:BT2"/>
    <mergeCell ref="A1:J1"/>
    <mergeCell ref="B2:D2"/>
    <mergeCell ref="E2:G2"/>
    <mergeCell ref="H2:J2"/>
    <mergeCell ref="K2:M2"/>
    <mergeCell ref="A2:A3"/>
    <mergeCell ref="N2:P2"/>
    <mergeCell ref="Q2:S2"/>
    <mergeCell ref="T2:V2"/>
    <mergeCell ref="W2:Y2"/>
    <mergeCell ref="BD2:BF2"/>
    <mergeCell ref="Z2:AB2"/>
    <mergeCell ref="AC2:AE2"/>
    <mergeCell ref="AF2:AH2"/>
    <mergeCell ref="AI2:A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таблица СтОскол</vt:lpstr>
      <vt:lpstr>таблица Губкин</vt:lpstr>
      <vt:lpstr>ИТОГОВЫЕ РЕЙТИНГИ ГУБКИН</vt:lpstr>
      <vt:lpstr>ИТГОВЫЕ РЕЙТИНГИ СТАРЫЙ ОСКОЛ</vt:lpstr>
    </vt:vector>
  </TitlesOfParts>
  <Company>Администрация Губернатора Белгородской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kalynickaya</dc:creator>
  <cp:lastModifiedBy>Выродова Любовь Александровна</cp:lastModifiedBy>
  <cp:lastPrinted>2015-03-03T11:31:55Z</cp:lastPrinted>
  <dcterms:created xsi:type="dcterms:W3CDTF">2012-05-04T07:15:48Z</dcterms:created>
  <dcterms:modified xsi:type="dcterms:W3CDTF">2015-03-19T07:43:47Z</dcterms:modified>
</cp:coreProperties>
</file>