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70" tabRatio="909"/>
  </bookViews>
  <sheets>
    <sheet name="Лист1" sheetId="18" r:id="rId1"/>
  </sheets>
  <calcPr calcId="145621" fullPrecision="0"/>
</workbook>
</file>

<file path=xl/calcChain.xml><?xml version="1.0" encoding="utf-8"?>
<calcChain xmlns="http://schemas.openxmlformats.org/spreadsheetml/2006/main">
  <c r="AB6" i="18" l="1"/>
  <c r="AB15" i="18" l="1"/>
  <c r="AB11" i="18" l="1"/>
  <c r="AB7" i="18"/>
  <c r="AD6" i="18" l="1"/>
  <c r="AB8" i="18"/>
  <c r="AB10" i="18"/>
  <c r="AB12" i="18"/>
  <c r="AB13" i="18"/>
  <c r="AB14" i="18"/>
  <c r="AB17" i="18"/>
  <c r="AB18" i="18"/>
  <c r="AB19" i="18"/>
  <c r="AB20" i="18"/>
  <c r="AB21" i="18"/>
  <c r="AB22" i="18"/>
  <c r="AB24" i="18"/>
  <c r="AB25" i="18"/>
  <c r="AB26" i="18"/>
  <c r="AB27" i="18"/>
  <c r="AB28" i="18"/>
  <c r="AB29" i="18"/>
  <c r="AB30" i="18"/>
  <c r="AD30" i="18"/>
  <c r="AD29" i="18"/>
  <c r="AD28" i="18"/>
  <c r="AD27" i="18"/>
  <c r="AD26" i="18"/>
  <c r="AD25" i="18"/>
  <c r="AD24" i="18"/>
  <c r="AD22" i="18"/>
  <c r="AD21" i="18"/>
  <c r="AD20" i="18"/>
  <c r="AD19" i="18"/>
  <c r="AD18" i="18"/>
  <c r="AD17" i="18"/>
  <c r="AD15" i="18"/>
  <c r="AD14" i="18"/>
  <c r="AD13" i="18"/>
  <c r="AD12" i="18"/>
  <c r="AD11" i="18"/>
  <c r="AD10" i="18"/>
  <c r="AD8" i="18"/>
  <c r="AD7" i="18"/>
  <c r="AE10" i="18" l="1"/>
  <c r="AC29" i="18"/>
  <c r="AC20" i="18"/>
  <c r="AC15" i="18"/>
  <c r="AC7" i="18"/>
  <c r="AE15" i="18"/>
  <c r="AE25" i="18"/>
  <c r="AE30" i="18"/>
  <c r="AE14" i="18"/>
  <c r="AE20" i="18"/>
  <c r="AE7" i="18"/>
  <c r="AE12" i="18"/>
  <c r="AE17" i="18"/>
  <c r="AE21" i="18"/>
  <c r="AE26" i="18"/>
  <c r="AE8" i="18"/>
  <c r="AE13" i="18"/>
  <c r="AE18" i="18"/>
  <c r="AE22" i="18"/>
  <c r="AE27" i="18"/>
  <c r="AE19" i="18"/>
  <c r="AE24" i="18"/>
  <c r="AE28" i="18"/>
  <c r="AE11" i="18"/>
  <c r="AE29" i="18"/>
  <c r="AE6" i="18"/>
  <c r="AC25" i="18"/>
  <c r="AC11" i="18"/>
  <c r="AC21" i="18"/>
  <c r="AC28" i="18"/>
  <c r="AC24" i="18"/>
  <c r="AC14" i="18"/>
  <c r="AC12" i="18"/>
  <c r="AC27" i="18"/>
  <c r="AC22" i="18"/>
  <c r="AC18" i="18"/>
  <c r="AC13" i="18"/>
  <c r="AC6" i="18"/>
  <c r="AC26" i="18"/>
  <c r="AC8" i="18"/>
  <c r="AC17" i="18"/>
  <c r="AC30" i="18"/>
  <c r="AC10" i="18"/>
  <c r="AC19" i="18"/>
</calcChain>
</file>

<file path=xl/sharedStrings.xml><?xml version="1.0" encoding="utf-8"?>
<sst xmlns="http://schemas.openxmlformats.org/spreadsheetml/2006/main" count="116" uniqueCount="52">
  <si>
    <t xml:space="preserve">первая группа </t>
  </si>
  <si>
    <t>городской округ "Город Белгород"</t>
  </si>
  <si>
    <t>Губкинский городской округ</t>
  </si>
  <si>
    <t>Старооскольский городской округ</t>
  </si>
  <si>
    <t xml:space="preserve">вторая группа </t>
  </si>
  <si>
    <t>Алексеевский район и г. Алексеевка</t>
  </si>
  <si>
    <t>Белгородский район</t>
  </si>
  <si>
    <t>Валуйский район и г. Валуйки</t>
  </si>
  <si>
    <t>Корочанский район</t>
  </si>
  <si>
    <t>Красногвардейский район</t>
  </si>
  <si>
    <t>Новооскольский район</t>
  </si>
  <si>
    <t>Прохоровский район</t>
  </si>
  <si>
    <t>Шебекинский район и г. Шебекино</t>
  </si>
  <si>
    <t xml:space="preserve">третья группа </t>
  </si>
  <si>
    <t>Борисовский район</t>
  </si>
  <si>
    <t>Вейделевский район</t>
  </si>
  <si>
    <t>Волоконовский район</t>
  </si>
  <si>
    <t>Грайворонский район</t>
  </si>
  <si>
    <t>Ивнянский район</t>
  </si>
  <si>
    <t>Красненский район</t>
  </si>
  <si>
    <t>Краснояружский район</t>
  </si>
  <si>
    <t>Ракитянский район</t>
  </si>
  <si>
    <t>Чернянский район</t>
  </si>
  <si>
    <t>Яковлевскийрайон</t>
  </si>
  <si>
    <t>IV  ОБЩЕЕ И ДОПОЛНИТЕЛЬНОЕ ОБРАЗОВАНИЕ</t>
  </si>
  <si>
    <t>I ЭКОНОМИЧЕСКОЕ РАЗВИТИЕ - ДОРОЖНОЕ ХОЗЯЙСТВО И ТРАНСПОРТ</t>
  </si>
  <si>
    <t xml:space="preserve">четвертая группа </t>
  </si>
  <si>
    <t>Ровеньский район</t>
  </si>
  <si>
    <t xml:space="preserve">  сферы деятельности </t>
  </si>
  <si>
    <t xml:space="preserve"> ИТОГОВАЯ РАНГОВАЯ ТАБЛИЦА</t>
  </si>
  <si>
    <t>II  ЗДРАВООХРАНЕНИЕ И ЗДОРОВЬЕ НАСЕЛЕНИЯ</t>
  </si>
  <si>
    <t>III ДОШКОЛЬНОЕ ОБРАЗОВАНИЕ</t>
  </si>
  <si>
    <t>V ФИЗИЧЕСКАЯ КУЛЬТУРА И СПОРТ</t>
  </si>
  <si>
    <t>VI ЖИЛИЩНОЕ СТРОИТЕЛЬСТВО И ОБЕСПЕЧЕНИЯ ГРАЖДАН ЖИЛЬЕМ</t>
  </si>
  <si>
    <t>VII ЖИЛИЩНО - КОММУНАЛЬНОЕ ХОЗЯЙСТВО</t>
  </si>
  <si>
    <t>VIII ОРГАНИЗАЦИЯ МУНИЦИПАЛЬНОГО УПРАВЛЕНИЯ</t>
  </si>
  <si>
    <t>IX ЭНЕРГОСБЕРЕЖЕНИЕ И ПОВЫШЕНИЕ ЭНЕРГЕТИЧЕСКОЙ ЭФФЕКТИВНОСТИ</t>
  </si>
  <si>
    <t>X КАЧЕСТВО ЖИЗНИ</t>
  </si>
  <si>
    <t>XI НАЧАЛЬНОЕ И СРЕДНЕЕ ПРОФЕССИОНАЛЬНОЕ ОБРАЗОВАНИЕ</t>
  </si>
  <si>
    <t>XII  ПРИВЛЕЧЕНИЕ И ОСВОЕНИЕ ФЕДЕРАЛЬНЫХ И ВНЕБЮДЖЕТНЫХ ДЕНЕЖНЫХ СРЕДСТВ</t>
  </si>
  <si>
    <t>XIII ПРОЕКТНАЯ ДЕЯТЕЛЬНОСТЬ</t>
  </si>
  <si>
    <t>СУММАРНАЯ  ИТОГОВАЯ РАНГОВАЯ ТАБЛИЦА</t>
  </si>
  <si>
    <t>сумма рангов в группе</t>
  </si>
  <si>
    <t>суммарный ранг в группе</t>
  </si>
  <si>
    <t>сумма общих рангов</t>
  </si>
  <si>
    <t>суммарный общий ранг</t>
  </si>
  <si>
    <t>групповой ранг</t>
  </si>
  <si>
    <t>общий ранг</t>
  </si>
  <si>
    <t>только для городских округов</t>
  </si>
  <si>
    <t>Муниципальные образования области</t>
  </si>
  <si>
    <t>Яковлевский район</t>
  </si>
  <si>
    <t>ИТОГОВЫЙ РЕЙТИНГ МУНИЦИПАЛЬНЫХ ОБРАЗОВАНИЙ БЕЛГОРОДСКОЙ ОБЛАСТИ  ПО РЕЗУЛЬТАТАМ ОЦЕНКИ ПОКАЗАТЕЛЕЙ РАБОТЫ ОРГАНОВ МЕСТНОГО САМОУПРАВЛЕНИЯ ГОРОДСКИХ ОКРУГОВ И МУНИЦИПАЛЬНЫХ РАЙОНОВ ПО ОСНОВНЫМ СОЦИАЛЬНО-ЭКОНОМИЧЕСКИМ НАПРАВЛЕНИЯМ ДЕЯТЕЛЬНОСТИ ЗА 2014 ГОД (постановление Губернатора от 7  мая 2013г. №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</si>
</sst>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2" fontId="2" fillId="2" borderId="23" xfId="0" applyNumberFormat="1" applyFont="1" applyFill="1" applyBorder="1" applyAlignment="1" applyProtection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2" fontId="2" fillId="2" borderId="22" xfId="0" applyNumberFormat="1" applyFont="1" applyFill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3" fillId="3" borderId="2" xfId="0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3" fillId="3" borderId="5" xfId="0" applyNumberFormat="1" applyFont="1" applyFill="1" applyBorder="1" applyAlignment="1" applyProtection="1">
      <alignment horizontal="center" vertical="center" wrapText="1"/>
    </xf>
    <xf numFmtId="2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4" xfId="1" applyNumberFormat="1" applyFont="1" applyFill="1" applyBorder="1" applyAlignment="1" applyProtection="1">
      <alignment horizontal="center" vertical="center" wrapText="1"/>
    </xf>
    <xf numFmtId="1" fontId="2" fillId="2" borderId="3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25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26" xfId="1" applyNumberFormat="1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7" xfId="1" applyNumberFormat="1" applyFont="1" applyFill="1" applyBorder="1" applyAlignment="1" applyProtection="1">
      <alignment horizontal="center" vertical="center" wrapText="1"/>
    </xf>
    <xf numFmtId="1" fontId="2" fillId="2" borderId="40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29" xfId="1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2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38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5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3" xfId="1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4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30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3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10" xfId="1" applyNumberFormat="1" applyFont="1" applyFill="1" applyBorder="1" applyAlignment="1" applyProtection="1">
      <alignment horizontal="center" vertical="center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42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4" xfId="1" applyNumberFormat="1" applyFont="1" applyFill="1" applyBorder="1" applyAlignment="1" applyProtection="1">
      <alignment horizontal="center" vertical="center" wrapText="1"/>
    </xf>
    <xf numFmtId="1" fontId="2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43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32" xfId="1" applyNumberFormat="1" applyFont="1" applyFill="1" applyBorder="1" applyAlignment="1" applyProtection="1">
      <alignment horizontal="center" vertical="center" wrapText="1"/>
    </xf>
    <xf numFmtId="1" fontId="2" fillId="2" borderId="18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33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34" xfId="1" applyNumberFormat="1" applyFont="1" applyFill="1" applyBorder="1" applyAlignment="1" applyProtection="1">
      <alignment horizontal="center" vertical="center" wrapText="1"/>
    </xf>
    <xf numFmtId="2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44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35" xfId="1" applyNumberFormat="1" applyFont="1" applyFill="1" applyBorder="1" applyAlignment="1" applyProtection="1">
      <alignment horizontal="center" vertical="center" wrapText="1"/>
    </xf>
    <xf numFmtId="1" fontId="2" fillId="2" borderId="36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37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45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23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46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53" xfId="1" applyNumberFormat="1" applyFont="1" applyFill="1" applyBorder="1" applyAlignment="1" applyProtection="1">
      <alignment horizontal="center" vertical="center" wrapText="1"/>
    </xf>
    <xf numFmtId="1" fontId="2" fillId="2" borderId="47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0" xfId="1" applyNumberFormat="1" applyFont="1" applyFill="1" applyBorder="1" applyAlignment="1" applyProtection="1">
      <alignment horizontal="center" vertical="center" wrapText="1"/>
    </xf>
    <xf numFmtId="1" fontId="2" fillId="2" borderId="48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54" xfId="1" applyNumberFormat="1" applyFont="1" applyFill="1" applyBorder="1" applyAlignment="1" applyProtection="1">
      <alignment horizontal="center" vertical="center" wrapText="1"/>
    </xf>
    <xf numFmtId="1" fontId="3" fillId="4" borderId="49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50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55" xfId="1" applyNumberFormat="1" applyFont="1" applyFill="1" applyBorder="1" applyAlignment="1" applyProtection="1">
      <alignment horizontal="center" vertical="center" wrapText="1"/>
    </xf>
    <xf numFmtId="1" fontId="2" fillId="2" borderId="5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56" xfId="1" applyNumberFormat="1" applyFont="1" applyFill="1" applyBorder="1" applyAlignment="1" applyProtection="1">
      <alignment horizontal="center" vertical="center" wrapText="1"/>
    </xf>
    <xf numFmtId="1" fontId="2" fillId="2" borderId="52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 wrapText="1"/>
    </xf>
    <xf numFmtId="2" fontId="3" fillId="2" borderId="19" xfId="0" applyNumberFormat="1" applyFont="1" applyFill="1" applyBorder="1" applyAlignment="1" applyProtection="1">
      <alignment horizontal="center" vertical="center" wrapText="1"/>
    </xf>
    <xf numFmtId="2" fontId="3" fillId="2" borderId="7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3" fillId="2" borderId="16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</xf>
    <xf numFmtId="2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6" xfId="1" applyNumberFormat="1" applyFont="1" applyFill="1" applyBorder="1" applyAlignment="1" applyProtection="1">
      <alignment horizontal="center" vertical="center" textRotation="255" wrapText="1"/>
    </xf>
    <xf numFmtId="1" fontId="3" fillId="2" borderId="13" xfId="1" applyNumberFormat="1" applyFont="1" applyFill="1" applyBorder="1" applyAlignment="1" applyProtection="1">
      <alignment horizontal="center" vertical="center" textRotation="255" wrapText="1"/>
    </xf>
    <xf numFmtId="1" fontId="3" fillId="2" borderId="4" xfId="1" applyNumberFormat="1" applyFont="1" applyFill="1" applyBorder="1" applyAlignment="1" applyProtection="1">
      <alignment horizontal="center" vertical="center" textRotation="255" wrapText="1"/>
    </xf>
    <xf numFmtId="1" fontId="3" fillId="2" borderId="20" xfId="1" applyNumberFormat="1" applyFont="1" applyFill="1" applyBorder="1" applyAlignment="1" applyProtection="1">
      <alignment horizontal="center" vertical="center" textRotation="255" wrapText="1"/>
    </xf>
    <xf numFmtId="1" fontId="3" fillId="2" borderId="14" xfId="1" applyNumberFormat="1" applyFont="1" applyFill="1" applyBorder="1" applyAlignment="1" applyProtection="1">
      <alignment horizontal="center" vertical="center" textRotation="255" wrapText="1"/>
    </xf>
    <xf numFmtId="1" fontId="3" fillId="2" borderId="8" xfId="1" applyNumberFormat="1" applyFont="1" applyFill="1" applyBorder="1" applyAlignment="1" applyProtection="1">
      <alignment horizontal="center" vertical="center" textRotation="255" wrapText="1"/>
    </xf>
    <xf numFmtId="2" fontId="3" fillId="2" borderId="17" xfId="0" applyNumberFormat="1" applyFont="1" applyFill="1" applyBorder="1" applyAlignment="1" applyProtection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</xf>
    <xf numFmtId="2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zoomScale="90" zoomScaleNormal="90" workbookViewId="0">
      <selection activeCell="AG4" sqref="AG4"/>
    </sheetView>
  </sheetViews>
  <sheetFormatPr defaultColWidth="4.7109375" defaultRowHeight="10.5" x14ac:dyDescent="0.25"/>
  <cols>
    <col min="1" max="1" width="30.42578125" style="1" customWidth="1"/>
    <col min="2" max="13" width="7.5703125" style="1" customWidth="1"/>
    <col min="14" max="14" width="7.85546875" style="1" customWidth="1"/>
    <col min="15" max="15" width="8.85546875" style="1" customWidth="1"/>
    <col min="16" max="31" width="7.140625" style="1" customWidth="1"/>
    <col min="32" max="32" width="27.28515625" style="1" customWidth="1"/>
    <col min="33" max="16384" width="4.7109375" style="1"/>
  </cols>
  <sheetData>
    <row r="1" spans="1:32" s="66" customFormat="1" ht="37.5" customHeight="1" thickBot="1" x14ac:dyDescent="0.3">
      <c r="A1" s="72" t="s">
        <v>51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32" s="4" customFormat="1" ht="16.5" customHeight="1" x14ac:dyDescent="0.25">
      <c r="A2" s="69" t="s">
        <v>49</v>
      </c>
      <c r="B2" s="73" t="s">
        <v>29</v>
      </c>
      <c r="C2" s="74"/>
      <c r="D2" s="73" t="s">
        <v>29</v>
      </c>
      <c r="E2" s="74"/>
      <c r="F2" s="73" t="s">
        <v>29</v>
      </c>
      <c r="G2" s="74"/>
      <c r="H2" s="73" t="s">
        <v>29</v>
      </c>
      <c r="I2" s="74"/>
      <c r="J2" s="73" t="s">
        <v>29</v>
      </c>
      <c r="K2" s="74"/>
      <c r="L2" s="73" t="s">
        <v>29</v>
      </c>
      <c r="M2" s="74"/>
      <c r="N2" s="73" t="s">
        <v>29</v>
      </c>
      <c r="O2" s="74"/>
      <c r="P2" s="73" t="s">
        <v>29</v>
      </c>
      <c r="Q2" s="74"/>
      <c r="R2" s="73" t="s">
        <v>29</v>
      </c>
      <c r="S2" s="74"/>
      <c r="T2" s="73" t="s">
        <v>29</v>
      </c>
      <c r="U2" s="74"/>
      <c r="V2" s="73" t="s">
        <v>29</v>
      </c>
      <c r="W2" s="74"/>
      <c r="X2" s="73" t="s">
        <v>29</v>
      </c>
      <c r="Y2" s="74"/>
      <c r="Z2" s="73" t="s">
        <v>29</v>
      </c>
      <c r="AA2" s="74"/>
      <c r="AB2" s="73" t="s">
        <v>41</v>
      </c>
      <c r="AC2" s="87"/>
      <c r="AD2" s="87"/>
      <c r="AE2" s="74"/>
      <c r="AF2" s="69" t="s">
        <v>49</v>
      </c>
    </row>
    <row r="3" spans="1:32" s="4" customFormat="1" ht="30.75" customHeight="1" thickBot="1" x14ac:dyDescent="0.3">
      <c r="A3" s="70"/>
      <c r="B3" s="75"/>
      <c r="C3" s="76"/>
      <c r="D3" s="75"/>
      <c r="E3" s="76"/>
      <c r="F3" s="75"/>
      <c r="G3" s="76"/>
      <c r="H3" s="75"/>
      <c r="I3" s="76"/>
      <c r="J3" s="75"/>
      <c r="K3" s="76"/>
      <c r="L3" s="75"/>
      <c r="M3" s="76"/>
      <c r="N3" s="75"/>
      <c r="O3" s="76"/>
      <c r="P3" s="75"/>
      <c r="Q3" s="76"/>
      <c r="R3" s="75"/>
      <c r="S3" s="76"/>
      <c r="T3" s="75"/>
      <c r="U3" s="76"/>
      <c r="V3" s="75"/>
      <c r="W3" s="76"/>
      <c r="X3" s="75"/>
      <c r="Y3" s="76"/>
      <c r="Z3" s="75"/>
      <c r="AA3" s="76"/>
      <c r="AB3" s="75"/>
      <c r="AC3" s="88"/>
      <c r="AD3" s="88"/>
      <c r="AE3" s="76"/>
      <c r="AF3" s="70"/>
    </row>
    <row r="4" spans="1:32" s="4" customFormat="1" ht="45.75" customHeight="1" thickBot="1" x14ac:dyDescent="0.3">
      <c r="A4" s="71"/>
      <c r="B4" s="6" t="s">
        <v>43</v>
      </c>
      <c r="C4" s="7" t="s">
        <v>45</v>
      </c>
      <c r="D4" s="6" t="s">
        <v>43</v>
      </c>
      <c r="E4" s="7" t="s">
        <v>45</v>
      </c>
      <c r="F4" s="6" t="s">
        <v>43</v>
      </c>
      <c r="G4" s="7" t="s">
        <v>45</v>
      </c>
      <c r="H4" s="6" t="s">
        <v>43</v>
      </c>
      <c r="I4" s="7" t="s">
        <v>45</v>
      </c>
      <c r="J4" s="6" t="s">
        <v>43</v>
      </c>
      <c r="K4" s="7" t="s">
        <v>45</v>
      </c>
      <c r="L4" s="6" t="s">
        <v>43</v>
      </c>
      <c r="M4" s="7" t="s">
        <v>45</v>
      </c>
      <c r="N4" s="6" t="s">
        <v>43</v>
      </c>
      <c r="O4" s="7" t="s">
        <v>45</v>
      </c>
      <c r="P4" s="8" t="s">
        <v>43</v>
      </c>
      <c r="Q4" s="7" t="s">
        <v>45</v>
      </c>
      <c r="R4" s="6" t="s">
        <v>43</v>
      </c>
      <c r="S4" s="7" t="s">
        <v>45</v>
      </c>
      <c r="T4" s="6" t="s">
        <v>43</v>
      </c>
      <c r="U4" s="7" t="s">
        <v>45</v>
      </c>
      <c r="V4" s="6" t="s">
        <v>43</v>
      </c>
      <c r="W4" s="7" t="s">
        <v>45</v>
      </c>
      <c r="X4" s="6" t="s">
        <v>43</v>
      </c>
      <c r="Y4" s="7" t="s">
        <v>45</v>
      </c>
      <c r="Z4" s="6" t="s">
        <v>43</v>
      </c>
      <c r="AA4" s="7" t="s">
        <v>45</v>
      </c>
      <c r="AB4" s="8" t="s">
        <v>42</v>
      </c>
      <c r="AC4" s="6" t="s">
        <v>46</v>
      </c>
      <c r="AD4" s="9" t="s">
        <v>44</v>
      </c>
      <c r="AE4" s="7" t="s">
        <v>47</v>
      </c>
      <c r="AF4" s="71"/>
    </row>
    <row r="5" spans="1:32" ht="13.5" customHeight="1" thickBot="1" x14ac:dyDescent="0.3">
      <c r="A5" s="10" t="s">
        <v>0</v>
      </c>
      <c r="B5" s="11"/>
      <c r="C5" s="12"/>
      <c r="D5" s="11"/>
      <c r="E5" s="12"/>
      <c r="F5" s="11"/>
      <c r="G5" s="12"/>
      <c r="H5" s="11"/>
      <c r="I5" s="12"/>
      <c r="J5" s="11"/>
      <c r="K5" s="12"/>
      <c r="L5" s="11"/>
      <c r="M5" s="12"/>
      <c r="N5" s="11"/>
      <c r="O5" s="12"/>
      <c r="P5" s="13"/>
      <c r="Q5" s="12"/>
      <c r="R5" s="11"/>
      <c r="S5" s="12"/>
      <c r="T5" s="11"/>
      <c r="U5" s="12"/>
      <c r="V5" s="11"/>
      <c r="W5" s="12"/>
      <c r="X5" s="11"/>
      <c r="Y5" s="12"/>
      <c r="Z5" s="11"/>
      <c r="AA5" s="12"/>
      <c r="AB5" s="13"/>
      <c r="AC5" s="11"/>
      <c r="AD5" s="11"/>
      <c r="AE5" s="12"/>
      <c r="AF5" s="10" t="s">
        <v>0</v>
      </c>
    </row>
    <row r="6" spans="1:32" s="4" customFormat="1" ht="14.85" customHeight="1" x14ac:dyDescent="0.25">
      <c r="A6" s="14" t="s">
        <v>1</v>
      </c>
      <c r="B6" s="15">
        <v>1</v>
      </c>
      <c r="C6" s="16">
        <v>1</v>
      </c>
      <c r="D6" s="15">
        <v>2</v>
      </c>
      <c r="E6" s="16">
        <v>2</v>
      </c>
      <c r="F6" s="15">
        <v>1</v>
      </c>
      <c r="G6" s="16">
        <v>1</v>
      </c>
      <c r="H6" s="15">
        <v>1</v>
      </c>
      <c r="I6" s="16">
        <v>1</v>
      </c>
      <c r="J6" s="15">
        <v>1</v>
      </c>
      <c r="K6" s="16">
        <v>7</v>
      </c>
      <c r="L6" s="15">
        <v>1</v>
      </c>
      <c r="M6" s="16">
        <v>3</v>
      </c>
      <c r="N6" s="15">
        <v>3</v>
      </c>
      <c r="O6" s="16">
        <v>19</v>
      </c>
      <c r="P6" s="15">
        <v>1</v>
      </c>
      <c r="Q6" s="16">
        <v>2</v>
      </c>
      <c r="R6" s="15">
        <v>2</v>
      </c>
      <c r="S6" s="16">
        <v>17</v>
      </c>
      <c r="T6" s="15">
        <v>1</v>
      </c>
      <c r="U6" s="16">
        <v>3</v>
      </c>
      <c r="V6" s="15">
        <v>1</v>
      </c>
      <c r="W6" s="16">
        <v>10</v>
      </c>
      <c r="X6" s="15">
        <v>3</v>
      </c>
      <c r="Y6" s="16">
        <v>10</v>
      </c>
      <c r="Z6" s="15">
        <v>1</v>
      </c>
      <c r="AA6" s="16">
        <v>10</v>
      </c>
      <c r="AB6" s="15">
        <f>SUM(B6,D6,F6,H6,J6,L6,N6,P6,R6,T6,V6,X6,Z6)</f>
        <v>19</v>
      </c>
      <c r="AC6" s="15">
        <f>RANK(AB6,AB6:AB8,1)</f>
        <v>1</v>
      </c>
      <c r="AD6" s="17">
        <f>SUM(C6,E6,G6,I6,K6,M6,O6,Q6,S6,U6,W6,Y6,AA6)</f>
        <v>86</v>
      </c>
      <c r="AE6" s="18">
        <f>RANK(AD6,(AD6:AD8,AD10:AD15,AD17:AD22,AD24:AD30),1)</f>
        <v>6</v>
      </c>
      <c r="AF6" s="14" t="s">
        <v>1</v>
      </c>
    </row>
    <row r="7" spans="1:32" s="4" customFormat="1" ht="14.85" customHeight="1" x14ac:dyDescent="0.25">
      <c r="A7" s="19" t="s">
        <v>2</v>
      </c>
      <c r="B7" s="20">
        <v>2</v>
      </c>
      <c r="C7" s="21">
        <v>7</v>
      </c>
      <c r="D7" s="20">
        <v>3</v>
      </c>
      <c r="E7" s="21">
        <v>3</v>
      </c>
      <c r="F7" s="20">
        <v>3</v>
      </c>
      <c r="G7" s="21">
        <v>6</v>
      </c>
      <c r="H7" s="20">
        <v>3</v>
      </c>
      <c r="I7" s="21">
        <v>4</v>
      </c>
      <c r="J7" s="20">
        <v>1</v>
      </c>
      <c r="K7" s="21">
        <v>2</v>
      </c>
      <c r="L7" s="20">
        <v>3</v>
      </c>
      <c r="M7" s="21">
        <v>4</v>
      </c>
      <c r="N7" s="20">
        <v>1</v>
      </c>
      <c r="O7" s="21">
        <v>5</v>
      </c>
      <c r="P7" s="20">
        <v>2</v>
      </c>
      <c r="Q7" s="21">
        <v>1</v>
      </c>
      <c r="R7" s="20">
        <v>3</v>
      </c>
      <c r="S7" s="21">
        <v>20</v>
      </c>
      <c r="T7" s="20">
        <v>3</v>
      </c>
      <c r="U7" s="21">
        <v>13</v>
      </c>
      <c r="V7" s="20">
        <v>2</v>
      </c>
      <c r="W7" s="21">
        <v>8</v>
      </c>
      <c r="X7" s="20">
        <v>1</v>
      </c>
      <c r="Y7" s="21">
        <v>2</v>
      </c>
      <c r="Z7" s="20">
        <v>1</v>
      </c>
      <c r="AA7" s="21">
        <v>9</v>
      </c>
      <c r="AB7" s="20">
        <f>SUM(B7,D7,F7,H7,J7,L7,N7,P7,R7,T7,V7,X7,Z7)</f>
        <v>28</v>
      </c>
      <c r="AC7" s="20">
        <f>RANK(AB7,AB6:AB8,1)</f>
        <v>3</v>
      </c>
      <c r="AD7" s="22">
        <f t="shared" ref="AD7:AD8" si="0">SUM(C7,E7,G7,I7,K7,M7,O7,Q7,S7,U7,W7,Y7,AA7)</f>
        <v>84</v>
      </c>
      <c r="AE7" s="23">
        <f>RANK(AD7,(AD6:AD8,AD10:AD15,AD17:AD22,AD24:AD30),1)</f>
        <v>4</v>
      </c>
      <c r="AF7" s="19" t="s">
        <v>2</v>
      </c>
    </row>
    <row r="8" spans="1:32" s="4" customFormat="1" ht="14.85" customHeight="1" thickBot="1" x14ac:dyDescent="0.3">
      <c r="A8" s="24" t="s">
        <v>3</v>
      </c>
      <c r="B8" s="20">
        <v>3</v>
      </c>
      <c r="C8" s="21">
        <v>18</v>
      </c>
      <c r="D8" s="20">
        <v>1</v>
      </c>
      <c r="E8" s="21">
        <v>1</v>
      </c>
      <c r="F8" s="20">
        <v>2</v>
      </c>
      <c r="G8" s="21">
        <v>2</v>
      </c>
      <c r="H8" s="20">
        <v>2</v>
      </c>
      <c r="I8" s="21">
        <v>6</v>
      </c>
      <c r="J8" s="20">
        <v>3</v>
      </c>
      <c r="K8" s="21">
        <v>12</v>
      </c>
      <c r="L8" s="20">
        <v>2</v>
      </c>
      <c r="M8" s="21">
        <v>5</v>
      </c>
      <c r="N8" s="20">
        <v>1</v>
      </c>
      <c r="O8" s="21">
        <v>12</v>
      </c>
      <c r="P8" s="20">
        <v>3</v>
      </c>
      <c r="Q8" s="21">
        <v>7</v>
      </c>
      <c r="R8" s="20">
        <v>1</v>
      </c>
      <c r="S8" s="21">
        <v>18</v>
      </c>
      <c r="T8" s="20">
        <v>2</v>
      </c>
      <c r="U8" s="21">
        <v>10</v>
      </c>
      <c r="V8" s="20">
        <v>2</v>
      </c>
      <c r="W8" s="21">
        <v>8</v>
      </c>
      <c r="X8" s="20">
        <v>1</v>
      </c>
      <c r="Y8" s="21">
        <v>1</v>
      </c>
      <c r="Z8" s="20">
        <v>3</v>
      </c>
      <c r="AA8" s="21">
        <v>20</v>
      </c>
      <c r="AB8" s="20">
        <f t="shared" ref="AB8" si="1">SUM(B8,D8,F8,H8,J8,L8,N8,P8,R8,T8,V8,X8,Z8)</f>
        <v>26</v>
      </c>
      <c r="AC8" s="20">
        <f>RANK(AB8,AB6:AB8,1)</f>
        <v>2</v>
      </c>
      <c r="AD8" s="25">
        <f t="shared" si="0"/>
        <v>120</v>
      </c>
      <c r="AE8" s="23">
        <f>RANK(AD8,(AD6:AD8,AD10:AD15,AD17:AD22,AD24:AD30),1)</f>
        <v>9</v>
      </c>
      <c r="AF8" s="24" t="s">
        <v>3</v>
      </c>
    </row>
    <row r="9" spans="1:32" ht="14.85" customHeight="1" thickBot="1" x14ac:dyDescent="0.3">
      <c r="A9" s="30" t="s">
        <v>4</v>
      </c>
      <c r="B9" s="26"/>
      <c r="C9" s="27"/>
      <c r="D9" s="52"/>
      <c r="E9" s="53"/>
      <c r="F9" s="26"/>
      <c r="G9" s="27"/>
      <c r="H9" s="26"/>
      <c r="I9" s="27"/>
      <c r="J9" s="26"/>
      <c r="K9" s="27"/>
      <c r="L9" s="26"/>
      <c r="M9" s="27"/>
      <c r="N9" s="26"/>
      <c r="O9" s="27"/>
      <c r="P9" s="28"/>
      <c r="Q9" s="27"/>
      <c r="R9" s="26"/>
      <c r="S9" s="27"/>
      <c r="T9" s="26"/>
      <c r="U9" s="27"/>
      <c r="V9" s="26"/>
      <c r="W9" s="27"/>
      <c r="X9" s="26"/>
      <c r="Y9" s="27"/>
      <c r="Z9" s="26"/>
      <c r="AA9" s="27"/>
      <c r="AB9" s="28"/>
      <c r="AC9" s="26"/>
      <c r="AD9" s="26"/>
      <c r="AE9" s="29"/>
      <c r="AF9" s="30" t="s">
        <v>4</v>
      </c>
    </row>
    <row r="10" spans="1:32" s="4" customFormat="1" ht="14.85" customHeight="1" x14ac:dyDescent="0.25">
      <c r="A10" s="14" t="s">
        <v>5</v>
      </c>
      <c r="B10" s="20">
        <v>1</v>
      </c>
      <c r="C10" s="54">
        <v>2</v>
      </c>
      <c r="D10" s="81" t="s">
        <v>48</v>
      </c>
      <c r="E10" s="82"/>
      <c r="F10" s="55">
        <v>3</v>
      </c>
      <c r="G10" s="31">
        <v>4</v>
      </c>
      <c r="H10" s="20">
        <v>4</v>
      </c>
      <c r="I10" s="31">
        <v>4</v>
      </c>
      <c r="J10" s="20">
        <v>3</v>
      </c>
      <c r="K10" s="31">
        <v>4</v>
      </c>
      <c r="L10" s="20">
        <v>5</v>
      </c>
      <c r="M10" s="31">
        <v>11</v>
      </c>
      <c r="N10" s="20">
        <v>2</v>
      </c>
      <c r="O10" s="31">
        <v>2</v>
      </c>
      <c r="P10" s="20">
        <v>3</v>
      </c>
      <c r="Q10" s="31">
        <v>6</v>
      </c>
      <c r="R10" s="20">
        <v>5</v>
      </c>
      <c r="S10" s="31">
        <v>6</v>
      </c>
      <c r="T10" s="20">
        <v>1</v>
      </c>
      <c r="U10" s="31">
        <v>1</v>
      </c>
      <c r="V10" s="20">
        <v>5</v>
      </c>
      <c r="W10" s="31">
        <v>14</v>
      </c>
      <c r="X10" s="20">
        <v>2</v>
      </c>
      <c r="Y10" s="31">
        <v>12</v>
      </c>
      <c r="Z10" s="20">
        <v>6</v>
      </c>
      <c r="AA10" s="31">
        <v>15</v>
      </c>
      <c r="AB10" s="20">
        <f t="shared" ref="AB10:AB14" si="2">SUM(B10,D10,F10,H10,J10,L10,N10,P10,R10,T10,V10,X10,Z10)</f>
        <v>40</v>
      </c>
      <c r="AC10" s="20">
        <f>RANK(AB10,AB10:AB15,1)</f>
        <v>2</v>
      </c>
      <c r="AD10" s="32">
        <f t="shared" ref="AD10:AD15" si="3">SUM(C10,E10,G10,I10,K10,M10,O10,Q10,S10,U10,W10,Y10,AA10)</f>
        <v>81</v>
      </c>
      <c r="AE10" s="33">
        <f>RANK(AD10,(AD6:AD8,AD10:AD15,AD17:AD22,AD24:AD30),1)</f>
        <v>3</v>
      </c>
      <c r="AF10" s="14" t="s">
        <v>5</v>
      </c>
    </row>
    <row r="11" spans="1:32" s="4" customFormat="1" ht="14.85" customHeight="1" x14ac:dyDescent="0.25">
      <c r="A11" s="24" t="s">
        <v>6</v>
      </c>
      <c r="B11" s="20">
        <v>2</v>
      </c>
      <c r="C11" s="54">
        <v>5</v>
      </c>
      <c r="D11" s="83"/>
      <c r="E11" s="84"/>
      <c r="F11" s="55">
        <v>4</v>
      </c>
      <c r="G11" s="31">
        <v>8</v>
      </c>
      <c r="H11" s="20">
        <v>3</v>
      </c>
      <c r="I11" s="31">
        <v>7</v>
      </c>
      <c r="J11" s="20">
        <v>5</v>
      </c>
      <c r="K11" s="31">
        <v>19</v>
      </c>
      <c r="L11" s="20">
        <v>1</v>
      </c>
      <c r="M11" s="31">
        <v>1</v>
      </c>
      <c r="N11" s="20">
        <v>4</v>
      </c>
      <c r="O11" s="31">
        <v>8</v>
      </c>
      <c r="P11" s="20">
        <v>1</v>
      </c>
      <c r="Q11" s="31">
        <v>3</v>
      </c>
      <c r="R11" s="20">
        <v>4</v>
      </c>
      <c r="S11" s="31">
        <v>4</v>
      </c>
      <c r="T11" s="20">
        <v>6</v>
      </c>
      <c r="U11" s="31">
        <v>12</v>
      </c>
      <c r="V11" s="20">
        <v>6</v>
      </c>
      <c r="W11" s="31">
        <v>19</v>
      </c>
      <c r="X11" s="20">
        <v>2</v>
      </c>
      <c r="Y11" s="31">
        <v>7</v>
      </c>
      <c r="Z11" s="20">
        <v>3</v>
      </c>
      <c r="AA11" s="31">
        <v>6</v>
      </c>
      <c r="AB11" s="20">
        <f>SUM(B11,D11,F11,H11,J11,L11,N11,P11,R11,T11,V11,X11,Z11)</f>
        <v>41</v>
      </c>
      <c r="AC11" s="20">
        <f>RANK(AB11,AB10:AB15,1)</f>
        <v>4</v>
      </c>
      <c r="AD11" s="34">
        <f t="shared" si="3"/>
        <v>99</v>
      </c>
      <c r="AE11" s="33">
        <f>RANK(AD11,(AD6:AD8,AD10:AD15,AD17:AD22,AD24:AD30),1)</f>
        <v>8</v>
      </c>
      <c r="AF11" s="24" t="s">
        <v>6</v>
      </c>
    </row>
    <row r="12" spans="1:32" s="4" customFormat="1" ht="14.85" customHeight="1" x14ac:dyDescent="0.25">
      <c r="A12" s="35" t="s">
        <v>7</v>
      </c>
      <c r="B12" s="20">
        <v>5</v>
      </c>
      <c r="C12" s="54">
        <v>6</v>
      </c>
      <c r="D12" s="83"/>
      <c r="E12" s="84"/>
      <c r="F12" s="55">
        <v>6</v>
      </c>
      <c r="G12" s="31">
        <v>10</v>
      </c>
      <c r="H12" s="20">
        <v>2</v>
      </c>
      <c r="I12" s="31">
        <v>3</v>
      </c>
      <c r="J12" s="20">
        <v>4</v>
      </c>
      <c r="K12" s="31">
        <v>9</v>
      </c>
      <c r="L12" s="20">
        <v>6</v>
      </c>
      <c r="M12" s="31">
        <v>6</v>
      </c>
      <c r="N12" s="20">
        <v>3</v>
      </c>
      <c r="O12" s="31">
        <v>4</v>
      </c>
      <c r="P12" s="20">
        <v>2</v>
      </c>
      <c r="Q12" s="31">
        <v>4</v>
      </c>
      <c r="R12" s="20">
        <v>6</v>
      </c>
      <c r="S12" s="31">
        <v>5</v>
      </c>
      <c r="T12" s="20">
        <v>3</v>
      </c>
      <c r="U12" s="31">
        <v>8</v>
      </c>
      <c r="V12" s="20">
        <v>1</v>
      </c>
      <c r="W12" s="31">
        <v>1</v>
      </c>
      <c r="X12" s="20">
        <v>6</v>
      </c>
      <c r="Y12" s="31">
        <v>16</v>
      </c>
      <c r="Z12" s="20">
        <v>1</v>
      </c>
      <c r="AA12" s="31">
        <v>3</v>
      </c>
      <c r="AB12" s="20">
        <f t="shared" si="2"/>
        <v>45</v>
      </c>
      <c r="AC12" s="20">
        <f>RANK(AB12,AB10:AB15,1)</f>
        <v>5</v>
      </c>
      <c r="AD12" s="34">
        <f t="shared" si="3"/>
        <v>75</v>
      </c>
      <c r="AE12" s="33">
        <f>RANK(AD12,(AD6:AD8,AD10:AD15,AD17:AD22,AD24:AD30),1)</f>
        <v>2</v>
      </c>
      <c r="AF12" s="35" t="s">
        <v>7</v>
      </c>
    </row>
    <row r="13" spans="1:32" s="4" customFormat="1" ht="14.85" customHeight="1" x14ac:dyDescent="0.25">
      <c r="A13" s="36" t="s">
        <v>10</v>
      </c>
      <c r="B13" s="38">
        <v>6</v>
      </c>
      <c r="C13" s="56">
        <v>8</v>
      </c>
      <c r="D13" s="83"/>
      <c r="E13" s="84"/>
      <c r="F13" s="57">
        <v>5</v>
      </c>
      <c r="G13" s="37">
        <v>7</v>
      </c>
      <c r="H13" s="38">
        <v>6</v>
      </c>
      <c r="I13" s="37">
        <v>9</v>
      </c>
      <c r="J13" s="38">
        <v>5</v>
      </c>
      <c r="K13" s="37">
        <v>10</v>
      </c>
      <c r="L13" s="38">
        <v>3</v>
      </c>
      <c r="M13" s="37">
        <v>9</v>
      </c>
      <c r="N13" s="38">
        <v>5</v>
      </c>
      <c r="O13" s="37">
        <v>6</v>
      </c>
      <c r="P13" s="38">
        <v>5</v>
      </c>
      <c r="Q13" s="37">
        <v>8</v>
      </c>
      <c r="R13" s="38">
        <v>3</v>
      </c>
      <c r="S13" s="37">
        <v>3</v>
      </c>
      <c r="T13" s="38">
        <v>4</v>
      </c>
      <c r="U13" s="37">
        <v>4</v>
      </c>
      <c r="V13" s="38">
        <v>3</v>
      </c>
      <c r="W13" s="37">
        <v>4</v>
      </c>
      <c r="X13" s="38">
        <v>2</v>
      </c>
      <c r="Y13" s="37">
        <v>15</v>
      </c>
      <c r="Z13" s="38">
        <v>3</v>
      </c>
      <c r="AA13" s="37">
        <v>6</v>
      </c>
      <c r="AB13" s="38">
        <f t="shared" si="2"/>
        <v>50</v>
      </c>
      <c r="AC13" s="38">
        <f>RANK(AB13,AB10:AB15,1)</f>
        <v>6</v>
      </c>
      <c r="AD13" s="39">
        <f t="shared" si="3"/>
        <v>89</v>
      </c>
      <c r="AE13" s="40">
        <f>RANK(AD13,(AD6:AD8,AD10:AD15,AD17:AD22,AD24:AD30),1)</f>
        <v>7</v>
      </c>
      <c r="AF13" s="36" t="s">
        <v>10</v>
      </c>
    </row>
    <row r="14" spans="1:32" s="4" customFormat="1" ht="14.85" customHeight="1" x14ac:dyDescent="0.25">
      <c r="A14" s="35" t="s">
        <v>12</v>
      </c>
      <c r="B14" s="42">
        <v>4</v>
      </c>
      <c r="C14" s="58">
        <v>4</v>
      </c>
      <c r="D14" s="83"/>
      <c r="E14" s="84"/>
      <c r="F14" s="59">
        <v>1</v>
      </c>
      <c r="G14" s="41">
        <v>5</v>
      </c>
      <c r="H14" s="42">
        <v>1</v>
      </c>
      <c r="I14" s="41">
        <v>2</v>
      </c>
      <c r="J14" s="42">
        <v>2</v>
      </c>
      <c r="K14" s="41">
        <v>3</v>
      </c>
      <c r="L14" s="42">
        <v>4</v>
      </c>
      <c r="M14" s="41">
        <v>10</v>
      </c>
      <c r="N14" s="42">
        <v>6</v>
      </c>
      <c r="O14" s="41">
        <v>7</v>
      </c>
      <c r="P14" s="42">
        <v>4</v>
      </c>
      <c r="Q14" s="41">
        <v>9</v>
      </c>
      <c r="R14" s="42">
        <v>2</v>
      </c>
      <c r="S14" s="41">
        <v>2</v>
      </c>
      <c r="T14" s="42">
        <v>5</v>
      </c>
      <c r="U14" s="41">
        <v>10</v>
      </c>
      <c r="V14" s="42">
        <v>4</v>
      </c>
      <c r="W14" s="41">
        <v>11</v>
      </c>
      <c r="X14" s="42">
        <v>2</v>
      </c>
      <c r="Y14" s="41">
        <v>10</v>
      </c>
      <c r="Z14" s="42">
        <v>5</v>
      </c>
      <c r="AA14" s="41">
        <v>12</v>
      </c>
      <c r="AB14" s="42">
        <f t="shared" si="2"/>
        <v>40</v>
      </c>
      <c r="AC14" s="42">
        <f>RANK(AB14,AB10:AB15,1)</f>
        <v>2</v>
      </c>
      <c r="AD14" s="43">
        <f t="shared" si="3"/>
        <v>85</v>
      </c>
      <c r="AE14" s="44">
        <f>RANK(AD14,(AD6:AD8,AD10:AD15,AD17:AD22,AD24:AD30),1)</f>
        <v>5</v>
      </c>
      <c r="AF14" s="35" t="s">
        <v>12</v>
      </c>
    </row>
    <row r="15" spans="1:32" s="4" customFormat="1" ht="14.85" customHeight="1" thickBot="1" x14ac:dyDescent="0.3">
      <c r="A15" s="36" t="s">
        <v>23</v>
      </c>
      <c r="B15" s="38">
        <v>2</v>
      </c>
      <c r="C15" s="56">
        <v>3</v>
      </c>
      <c r="D15" s="83"/>
      <c r="E15" s="84"/>
      <c r="F15" s="57">
        <v>2</v>
      </c>
      <c r="G15" s="37">
        <v>3</v>
      </c>
      <c r="H15" s="38">
        <v>5</v>
      </c>
      <c r="I15" s="37">
        <v>8</v>
      </c>
      <c r="J15" s="38">
        <v>1</v>
      </c>
      <c r="K15" s="37">
        <v>1</v>
      </c>
      <c r="L15" s="38">
        <v>2</v>
      </c>
      <c r="M15" s="37">
        <v>2</v>
      </c>
      <c r="N15" s="38">
        <v>1</v>
      </c>
      <c r="O15" s="37">
        <v>1</v>
      </c>
      <c r="P15" s="38">
        <v>6</v>
      </c>
      <c r="Q15" s="37">
        <v>5</v>
      </c>
      <c r="R15" s="38">
        <v>1</v>
      </c>
      <c r="S15" s="37">
        <v>1</v>
      </c>
      <c r="T15" s="38">
        <v>2</v>
      </c>
      <c r="U15" s="37">
        <v>2</v>
      </c>
      <c r="V15" s="38">
        <v>2</v>
      </c>
      <c r="W15" s="37">
        <v>2</v>
      </c>
      <c r="X15" s="38">
        <v>1</v>
      </c>
      <c r="Y15" s="37">
        <v>5</v>
      </c>
      <c r="Z15" s="38">
        <v>1</v>
      </c>
      <c r="AA15" s="37">
        <v>4</v>
      </c>
      <c r="AB15" s="38">
        <f>SUM(B15,D15,F15,H15,J15,L15,N15,P15,R15,T15,V15,X15,Z15)</f>
        <v>26</v>
      </c>
      <c r="AC15" s="38">
        <f>RANK(AB15,AB10:AB15,1)</f>
        <v>1</v>
      </c>
      <c r="AD15" s="39">
        <f t="shared" si="3"/>
        <v>37</v>
      </c>
      <c r="AE15" s="40">
        <f>RANK(AD15,(AD6:AD8,AD10:AD15,AD17:AD22,AD24:AD30),1)</f>
        <v>1</v>
      </c>
      <c r="AF15" s="36" t="s">
        <v>50</v>
      </c>
    </row>
    <row r="16" spans="1:32" ht="14.85" customHeight="1" thickBot="1" x14ac:dyDescent="0.3">
      <c r="A16" s="30" t="s">
        <v>13</v>
      </c>
      <c r="B16" s="26"/>
      <c r="C16" s="60"/>
      <c r="D16" s="83"/>
      <c r="E16" s="84"/>
      <c r="F16" s="26"/>
      <c r="G16" s="27"/>
      <c r="H16" s="26"/>
      <c r="I16" s="27"/>
      <c r="J16" s="26"/>
      <c r="K16" s="27"/>
      <c r="L16" s="26"/>
      <c r="M16" s="27"/>
      <c r="N16" s="26"/>
      <c r="O16" s="27"/>
      <c r="P16" s="28"/>
      <c r="Q16" s="27"/>
      <c r="R16" s="26"/>
      <c r="S16" s="27"/>
      <c r="T16" s="26"/>
      <c r="U16" s="27"/>
      <c r="V16" s="26"/>
      <c r="W16" s="27"/>
      <c r="X16" s="26"/>
      <c r="Y16" s="27"/>
      <c r="Z16" s="26"/>
      <c r="AA16" s="27"/>
      <c r="AB16" s="28"/>
      <c r="AC16" s="26"/>
      <c r="AD16" s="26"/>
      <c r="AE16" s="29"/>
      <c r="AF16" s="30" t="s">
        <v>13</v>
      </c>
    </row>
    <row r="17" spans="1:32" s="5" customFormat="1" ht="14.85" customHeight="1" x14ac:dyDescent="0.25">
      <c r="A17" s="19" t="s">
        <v>16</v>
      </c>
      <c r="B17" s="45">
        <v>6</v>
      </c>
      <c r="C17" s="61">
        <v>17</v>
      </c>
      <c r="D17" s="83"/>
      <c r="E17" s="84"/>
      <c r="F17" s="62">
        <v>6</v>
      </c>
      <c r="G17" s="21">
        <v>20</v>
      </c>
      <c r="H17" s="45">
        <v>3</v>
      </c>
      <c r="I17" s="21">
        <v>13</v>
      </c>
      <c r="J17" s="45">
        <v>6</v>
      </c>
      <c r="K17" s="21">
        <v>22</v>
      </c>
      <c r="L17" s="45">
        <v>5</v>
      </c>
      <c r="M17" s="21">
        <v>17</v>
      </c>
      <c r="N17" s="45">
        <v>1</v>
      </c>
      <c r="O17" s="21">
        <v>3</v>
      </c>
      <c r="P17" s="45">
        <v>5</v>
      </c>
      <c r="Q17" s="21">
        <v>15</v>
      </c>
      <c r="R17" s="45">
        <v>3</v>
      </c>
      <c r="S17" s="21">
        <v>13</v>
      </c>
      <c r="T17" s="45">
        <v>5</v>
      </c>
      <c r="U17" s="21">
        <v>15</v>
      </c>
      <c r="V17" s="45">
        <v>3</v>
      </c>
      <c r="W17" s="21">
        <v>13</v>
      </c>
      <c r="X17" s="45">
        <v>1</v>
      </c>
      <c r="Y17" s="21">
        <v>3</v>
      </c>
      <c r="Z17" s="45">
        <v>4</v>
      </c>
      <c r="AA17" s="21">
        <v>15</v>
      </c>
      <c r="AB17" s="45">
        <f t="shared" ref="AB17:AB22" si="4">SUM(B17,D17,F17,H17,J17,L17,N17,P17,R17,T17,V17,X17,Z17)</f>
        <v>48</v>
      </c>
      <c r="AC17" s="45">
        <f>RANK(AB17,AB17:AB22,1)</f>
        <v>5</v>
      </c>
      <c r="AD17" s="22">
        <f t="shared" ref="AD17:AD22" si="5">SUM(C17,E17,G17,I17,K17,M17,O17,Q17,S17,U17,W17,Y17,AA17)</f>
        <v>166</v>
      </c>
      <c r="AE17" s="23">
        <f>RANK(AD17,(AD6:AD8,AD10:AD15,AD17:AD22,AD24:AD30),1)</f>
        <v>14</v>
      </c>
      <c r="AF17" s="19" t="s">
        <v>16</v>
      </c>
    </row>
    <row r="18" spans="1:32" s="4" customFormat="1" ht="14.85" customHeight="1" x14ac:dyDescent="0.25">
      <c r="A18" s="24" t="s">
        <v>18</v>
      </c>
      <c r="B18" s="38">
        <v>3</v>
      </c>
      <c r="C18" s="56">
        <v>12</v>
      </c>
      <c r="D18" s="83"/>
      <c r="E18" s="84"/>
      <c r="F18" s="57">
        <v>4</v>
      </c>
      <c r="G18" s="37">
        <v>15</v>
      </c>
      <c r="H18" s="38">
        <v>6</v>
      </c>
      <c r="I18" s="37">
        <v>16</v>
      </c>
      <c r="J18" s="38">
        <v>5</v>
      </c>
      <c r="K18" s="37">
        <v>14</v>
      </c>
      <c r="L18" s="38">
        <v>3</v>
      </c>
      <c r="M18" s="37">
        <v>12</v>
      </c>
      <c r="N18" s="38">
        <v>6</v>
      </c>
      <c r="O18" s="37">
        <v>21</v>
      </c>
      <c r="P18" s="38">
        <v>6</v>
      </c>
      <c r="Q18" s="37">
        <v>16</v>
      </c>
      <c r="R18" s="38">
        <v>6</v>
      </c>
      <c r="S18" s="37">
        <v>9</v>
      </c>
      <c r="T18" s="38">
        <v>2</v>
      </c>
      <c r="U18" s="37">
        <v>5</v>
      </c>
      <c r="V18" s="38">
        <v>5</v>
      </c>
      <c r="W18" s="37">
        <v>17</v>
      </c>
      <c r="X18" s="38">
        <v>5</v>
      </c>
      <c r="Y18" s="37">
        <v>18</v>
      </c>
      <c r="Z18" s="38">
        <v>5</v>
      </c>
      <c r="AA18" s="37">
        <v>19</v>
      </c>
      <c r="AB18" s="38">
        <f t="shared" si="4"/>
        <v>56</v>
      </c>
      <c r="AC18" s="38">
        <f>RANK(AB18,AB17:AB22,1)</f>
        <v>6</v>
      </c>
      <c r="AD18" s="39">
        <f t="shared" si="5"/>
        <v>174</v>
      </c>
      <c r="AE18" s="40">
        <f>RANK(AD18,(AD6:AD8,AD10:AD15,AD17:AD22,AD24:AD30),1)</f>
        <v>15</v>
      </c>
      <c r="AF18" s="24" t="s">
        <v>18</v>
      </c>
    </row>
    <row r="19" spans="1:32" s="4" customFormat="1" ht="14.85" customHeight="1" x14ac:dyDescent="0.25">
      <c r="A19" s="35" t="s">
        <v>8</v>
      </c>
      <c r="B19" s="42">
        <v>5</v>
      </c>
      <c r="C19" s="58">
        <v>20</v>
      </c>
      <c r="D19" s="83"/>
      <c r="E19" s="84"/>
      <c r="F19" s="59">
        <v>2</v>
      </c>
      <c r="G19" s="41">
        <v>18</v>
      </c>
      <c r="H19" s="42">
        <v>1</v>
      </c>
      <c r="I19" s="41">
        <v>11</v>
      </c>
      <c r="J19" s="42">
        <v>2</v>
      </c>
      <c r="K19" s="41">
        <v>13</v>
      </c>
      <c r="L19" s="42">
        <v>1</v>
      </c>
      <c r="M19" s="41">
        <v>6</v>
      </c>
      <c r="N19" s="42">
        <v>2</v>
      </c>
      <c r="O19" s="41">
        <v>11</v>
      </c>
      <c r="P19" s="42">
        <v>2</v>
      </c>
      <c r="Q19" s="41">
        <v>13</v>
      </c>
      <c r="R19" s="42">
        <v>1</v>
      </c>
      <c r="S19" s="41">
        <v>12</v>
      </c>
      <c r="T19" s="42">
        <v>6</v>
      </c>
      <c r="U19" s="41">
        <v>21</v>
      </c>
      <c r="V19" s="42">
        <v>3</v>
      </c>
      <c r="W19" s="41">
        <v>16</v>
      </c>
      <c r="X19" s="42">
        <v>4</v>
      </c>
      <c r="Y19" s="41">
        <v>17</v>
      </c>
      <c r="Z19" s="42">
        <v>6</v>
      </c>
      <c r="AA19" s="41">
        <v>22</v>
      </c>
      <c r="AB19" s="42">
        <f t="shared" si="4"/>
        <v>35</v>
      </c>
      <c r="AC19" s="42">
        <f>RANK(AB19,AB17:AB22,1)</f>
        <v>2</v>
      </c>
      <c r="AD19" s="43">
        <f t="shared" si="5"/>
        <v>180</v>
      </c>
      <c r="AE19" s="44">
        <f>RANK(AD19,(AD6:AD8,AD10:AD15,AD17:AD22,AD24:AD30),1)</f>
        <v>18</v>
      </c>
      <c r="AF19" s="35" t="s">
        <v>8</v>
      </c>
    </row>
    <row r="20" spans="1:32" s="4" customFormat="1" ht="14.85" customHeight="1" x14ac:dyDescent="0.25">
      <c r="A20" s="36" t="s">
        <v>9</v>
      </c>
      <c r="B20" s="42">
        <v>4</v>
      </c>
      <c r="C20" s="58">
        <v>13</v>
      </c>
      <c r="D20" s="83"/>
      <c r="E20" s="84"/>
      <c r="F20" s="59">
        <v>1</v>
      </c>
      <c r="G20" s="41">
        <v>12</v>
      </c>
      <c r="H20" s="42">
        <v>2</v>
      </c>
      <c r="I20" s="41">
        <v>12</v>
      </c>
      <c r="J20" s="42">
        <v>2</v>
      </c>
      <c r="K20" s="41">
        <v>17</v>
      </c>
      <c r="L20" s="42">
        <v>4</v>
      </c>
      <c r="M20" s="41">
        <v>16</v>
      </c>
      <c r="N20" s="42">
        <v>3</v>
      </c>
      <c r="O20" s="41">
        <v>9</v>
      </c>
      <c r="P20" s="42">
        <v>3</v>
      </c>
      <c r="Q20" s="41">
        <v>14</v>
      </c>
      <c r="R20" s="42">
        <v>1</v>
      </c>
      <c r="S20" s="41">
        <v>14</v>
      </c>
      <c r="T20" s="42">
        <v>4</v>
      </c>
      <c r="U20" s="41">
        <v>14</v>
      </c>
      <c r="V20" s="42">
        <v>1</v>
      </c>
      <c r="W20" s="41">
        <v>2</v>
      </c>
      <c r="X20" s="42">
        <v>2</v>
      </c>
      <c r="Y20" s="41">
        <v>6</v>
      </c>
      <c r="Z20" s="42">
        <v>1</v>
      </c>
      <c r="AA20" s="41">
        <v>2</v>
      </c>
      <c r="AB20" s="42">
        <f t="shared" si="4"/>
        <v>28</v>
      </c>
      <c r="AC20" s="42">
        <f>RANK(AB20,AB17:AB22,1)</f>
        <v>1</v>
      </c>
      <c r="AD20" s="43">
        <f t="shared" si="5"/>
        <v>131</v>
      </c>
      <c r="AE20" s="44">
        <f>RANK(AD20,(AD6:AD8,AD10:AD15,AD17:AD22,AD24:AD30),1)</f>
        <v>10</v>
      </c>
      <c r="AF20" s="36" t="s">
        <v>9</v>
      </c>
    </row>
    <row r="21" spans="1:32" s="4" customFormat="1" ht="14.85" customHeight="1" x14ac:dyDescent="0.25">
      <c r="A21" s="35" t="s">
        <v>11</v>
      </c>
      <c r="B21" s="20">
        <v>1</v>
      </c>
      <c r="C21" s="54">
        <v>8</v>
      </c>
      <c r="D21" s="83"/>
      <c r="E21" s="84"/>
      <c r="F21" s="55">
        <v>3</v>
      </c>
      <c r="G21" s="31">
        <v>14</v>
      </c>
      <c r="H21" s="20">
        <v>5</v>
      </c>
      <c r="I21" s="31">
        <v>20</v>
      </c>
      <c r="J21" s="20">
        <v>1</v>
      </c>
      <c r="K21" s="31">
        <v>7</v>
      </c>
      <c r="L21" s="20">
        <v>2</v>
      </c>
      <c r="M21" s="31">
        <v>8</v>
      </c>
      <c r="N21" s="20">
        <v>5</v>
      </c>
      <c r="O21" s="31">
        <v>18</v>
      </c>
      <c r="P21" s="20">
        <v>4</v>
      </c>
      <c r="Q21" s="31">
        <v>10</v>
      </c>
      <c r="R21" s="20">
        <v>3</v>
      </c>
      <c r="S21" s="31">
        <v>11</v>
      </c>
      <c r="T21" s="20">
        <v>3</v>
      </c>
      <c r="U21" s="31">
        <v>9</v>
      </c>
      <c r="V21" s="20">
        <v>6</v>
      </c>
      <c r="W21" s="31">
        <v>18</v>
      </c>
      <c r="X21" s="20">
        <v>6</v>
      </c>
      <c r="Y21" s="31">
        <v>20</v>
      </c>
      <c r="Z21" s="20">
        <v>3</v>
      </c>
      <c r="AA21" s="31">
        <v>11</v>
      </c>
      <c r="AB21" s="20">
        <f t="shared" si="4"/>
        <v>42</v>
      </c>
      <c r="AC21" s="20">
        <f>RANK(AB21,AB17:AB22,1)</f>
        <v>4</v>
      </c>
      <c r="AD21" s="34">
        <f t="shared" si="5"/>
        <v>154</v>
      </c>
      <c r="AE21" s="33">
        <f>RANK(AD21,(AD6:AD8,AD10:AD15,AD17:AD22,AD24:AD30),1)</f>
        <v>12</v>
      </c>
      <c r="AF21" s="35" t="s">
        <v>11</v>
      </c>
    </row>
    <row r="22" spans="1:32" s="4" customFormat="1" ht="14.85" customHeight="1" thickBot="1" x14ac:dyDescent="0.3">
      <c r="A22" s="46" t="s">
        <v>21</v>
      </c>
      <c r="B22" s="20">
        <v>2</v>
      </c>
      <c r="C22" s="54">
        <v>10</v>
      </c>
      <c r="D22" s="83"/>
      <c r="E22" s="84"/>
      <c r="F22" s="55">
        <v>5</v>
      </c>
      <c r="G22" s="31">
        <v>19</v>
      </c>
      <c r="H22" s="20">
        <v>4</v>
      </c>
      <c r="I22" s="31">
        <v>17</v>
      </c>
      <c r="J22" s="20">
        <v>2</v>
      </c>
      <c r="K22" s="31">
        <v>11</v>
      </c>
      <c r="L22" s="20">
        <v>6</v>
      </c>
      <c r="M22" s="31">
        <v>18</v>
      </c>
      <c r="N22" s="20">
        <v>4</v>
      </c>
      <c r="O22" s="31">
        <v>15</v>
      </c>
      <c r="P22" s="20">
        <v>1</v>
      </c>
      <c r="Q22" s="31">
        <v>11</v>
      </c>
      <c r="R22" s="20">
        <v>3</v>
      </c>
      <c r="S22" s="31">
        <v>19</v>
      </c>
      <c r="T22" s="20">
        <v>1</v>
      </c>
      <c r="U22" s="31">
        <v>6</v>
      </c>
      <c r="V22" s="20">
        <v>2</v>
      </c>
      <c r="W22" s="31">
        <v>7</v>
      </c>
      <c r="X22" s="20">
        <v>3</v>
      </c>
      <c r="Y22" s="31">
        <v>13</v>
      </c>
      <c r="Z22" s="20">
        <v>2</v>
      </c>
      <c r="AA22" s="31">
        <v>4</v>
      </c>
      <c r="AB22" s="20">
        <f t="shared" si="4"/>
        <v>35</v>
      </c>
      <c r="AC22" s="20">
        <f>RANK(AB22,AB17:AB22,1)</f>
        <v>2</v>
      </c>
      <c r="AD22" s="34">
        <f t="shared" si="5"/>
        <v>150</v>
      </c>
      <c r="AE22" s="33">
        <f>RANK(AD22,(AD6:AD8,AD10:AD15,AD17:AD22,AD24:AD30),1)</f>
        <v>11</v>
      </c>
      <c r="AF22" s="46" t="s">
        <v>21</v>
      </c>
    </row>
    <row r="23" spans="1:32" ht="14.85" customHeight="1" thickBot="1" x14ac:dyDescent="0.3">
      <c r="A23" s="30" t="s">
        <v>26</v>
      </c>
      <c r="B23" s="26"/>
      <c r="C23" s="60"/>
      <c r="D23" s="83"/>
      <c r="E23" s="84"/>
      <c r="F23" s="26"/>
      <c r="G23" s="27"/>
      <c r="H23" s="26"/>
      <c r="I23" s="27"/>
      <c r="J23" s="26"/>
      <c r="K23" s="27"/>
      <c r="L23" s="26"/>
      <c r="M23" s="27"/>
      <c r="N23" s="26"/>
      <c r="O23" s="27"/>
      <c r="P23" s="28"/>
      <c r="Q23" s="27"/>
      <c r="R23" s="26"/>
      <c r="S23" s="27"/>
      <c r="T23" s="26"/>
      <c r="U23" s="27"/>
      <c r="V23" s="26"/>
      <c r="W23" s="27"/>
      <c r="X23" s="26"/>
      <c r="Y23" s="27"/>
      <c r="Z23" s="26"/>
      <c r="AA23" s="27"/>
      <c r="AB23" s="28"/>
      <c r="AC23" s="26"/>
      <c r="AD23" s="26"/>
      <c r="AE23" s="29"/>
      <c r="AF23" s="30" t="s">
        <v>26</v>
      </c>
    </row>
    <row r="24" spans="1:32" s="4" customFormat="1" ht="14.85" customHeight="1" x14ac:dyDescent="0.25">
      <c r="A24" s="14" t="s">
        <v>14</v>
      </c>
      <c r="B24" s="20">
        <v>3</v>
      </c>
      <c r="C24" s="54">
        <v>15</v>
      </c>
      <c r="D24" s="83"/>
      <c r="E24" s="84"/>
      <c r="F24" s="55">
        <v>4</v>
      </c>
      <c r="G24" s="31">
        <v>17</v>
      </c>
      <c r="H24" s="20">
        <v>5</v>
      </c>
      <c r="I24" s="31">
        <v>19</v>
      </c>
      <c r="J24" s="20">
        <v>3</v>
      </c>
      <c r="K24" s="31">
        <v>18</v>
      </c>
      <c r="L24" s="20">
        <v>3</v>
      </c>
      <c r="M24" s="31">
        <v>14</v>
      </c>
      <c r="N24" s="20">
        <v>2</v>
      </c>
      <c r="O24" s="31">
        <v>12</v>
      </c>
      <c r="P24" s="20">
        <v>3</v>
      </c>
      <c r="Q24" s="31">
        <v>19</v>
      </c>
      <c r="R24" s="20">
        <v>3</v>
      </c>
      <c r="S24" s="31">
        <v>9</v>
      </c>
      <c r="T24" s="20">
        <v>5</v>
      </c>
      <c r="U24" s="31">
        <v>18</v>
      </c>
      <c r="V24" s="20">
        <v>3</v>
      </c>
      <c r="W24" s="31">
        <v>12</v>
      </c>
      <c r="X24" s="20">
        <v>3</v>
      </c>
      <c r="Y24" s="31">
        <v>9</v>
      </c>
      <c r="Z24" s="20">
        <v>7</v>
      </c>
      <c r="AA24" s="31">
        <v>21</v>
      </c>
      <c r="AB24" s="20">
        <f t="shared" ref="AB24:AB30" si="6">SUM(B24,D24,F24,H24,J24,L24,N24,P24,R24,T24,V24,X24,Z24)</f>
        <v>44</v>
      </c>
      <c r="AC24" s="20">
        <f>RANK(AB24,AB24:AB30,1)</f>
        <v>3</v>
      </c>
      <c r="AD24" s="34">
        <f t="shared" ref="AD24:AD30" si="7">SUM(C24,E24,G24,I24,K24,M24,O24,Q24,S24,U24,W24,Y24,AA24)</f>
        <v>183</v>
      </c>
      <c r="AE24" s="33">
        <f>RANK(AD24,(AD6:AD8,AD10:AD15,AD17:AD22,AD24:AD30),1)</f>
        <v>19</v>
      </c>
      <c r="AF24" s="14" t="s">
        <v>14</v>
      </c>
    </row>
    <row r="25" spans="1:32" s="4" customFormat="1" ht="14.85" customHeight="1" x14ac:dyDescent="0.25">
      <c r="A25" s="19" t="s">
        <v>15</v>
      </c>
      <c r="B25" s="20">
        <v>4</v>
      </c>
      <c r="C25" s="54">
        <v>14</v>
      </c>
      <c r="D25" s="83"/>
      <c r="E25" s="84"/>
      <c r="F25" s="55">
        <v>1</v>
      </c>
      <c r="G25" s="31">
        <v>9</v>
      </c>
      <c r="H25" s="20">
        <v>4</v>
      </c>
      <c r="I25" s="31">
        <v>18</v>
      </c>
      <c r="J25" s="20">
        <v>7</v>
      </c>
      <c r="K25" s="31">
        <v>21</v>
      </c>
      <c r="L25" s="20">
        <v>5</v>
      </c>
      <c r="M25" s="31">
        <v>19</v>
      </c>
      <c r="N25" s="20">
        <v>1</v>
      </c>
      <c r="O25" s="31">
        <v>9</v>
      </c>
      <c r="P25" s="20">
        <v>4</v>
      </c>
      <c r="Q25" s="31">
        <v>20</v>
      </c>
      <c r="R25" s="20">
        <v>7</v>
      </c>
      <c r="S25" s="31">
        <v>21</v>
      </c>
      <c r="T25" s="20">
        <v>1</v>
      </c>
      <c r="U25" s="31">
        <v>6</v>
      </c>
      <c r="V25" s="20">
        <v>1</v>
      </c>
      <c r="W25" s="31">
        <v>6</v>
      </c>
      <c r="X25" s="20">
        <v>1</v>
      </c>
      <c r="Y25" s="31">
        <v>4</v>
      </c>
      <c r="Z25" s="20">
        <v>3</v>
      </c>
      <c r="AA25" s="31">
        <v>12</v>
      </c>
      <c r="AB25" s="20">
        <f t="shared" si="6"/>
        <v>39</v>
      </c>
      <c r="AC25" s="20">
        <f>RANK(AB25,AB24:AB30,1)</f>
        <v>2</v>
      </c>
      <c r="AD25" s="34">
        <f t="shared" si="7"/>
        <v>159</v>
      </c>
      <c r="AE25" s="33">
        <f>RANK(AD25,(AD6:AD8,AD10:AD15,AD17:AD22,AD24:AD30),1)</f>
        <v>13</v>
      </c>
      <c r="AF25" s="19" t="s">
        <v>15</v>
      </c>
    </row>
    <row r="26" spans="1:32" s="4" customFormat="1" ht="14.85" customHeight="1" x14ac:dyDescent="0.25">
      <c r="A26" s="19" t="s">
        <v>17</v>
      </c>
      <c r="B26" s="20">
        <v>6</v>
      </c>
      <c r="C26" s="54">
        <v>22</v>
      </c>
      <c r="D26" s="83"/>
      <c r="E26" s="84"/>
      <c r="F26" s="55">
        <v>7</v>
      </c>
      <c r="G26" s="31">
        <v>20</v>
      </c>
      <c r="H26" s="20">
        <v>2</v>
      </c>
      <c r="I26" s="31">
        <v>14</v>
      </c>
      <c r="J26" s="20">
        <v>4</v>
      </c>
      <c r="K26" s="31">
        <v>16</v>
      </c>
      <c r="L26" s="20">
        <v>1</v>
      </c>
      <c r="M26" s="31">
        <v>13</v>
      </c>
      <c r="N26" s="20">
        <v>6</v>
      </c>
      <c r="O26" s="31">
        <v>20</v>
      </c>
      <c r="P26" s="20">
        <v>6</v>
      </c>
      <c r="Q26" s="31">
        <v>22</v>
      </c>
      <c r="R26" s="20">
        <v>2</v>
      </c>
      <c r="S26" s="31">
        <v>8</v>
      </c>
      <c r="T26" s="20">
        <v>7</v>
      </c>
      <c r="U26" s="31">
        <v>22</v>
      </c>
      <c r="V26" s="20">
        <v>5</v>
      </c>
      <c r="W26" s="31">
        <v>19</v>
      </c>
      <c r="X26" s="20">
        <v>4</v>
      </c>
      <c r="Y26" s="31">
        <v>14</v>
      </c>
      <c r="Z26" s="20">
        <v>2</v>
      </c>
      <c r="AA26" s="31">
        <v>6</v>
      </c>
      <c r="AB26" s="20">
        <f t="shared" si="6"/>
        <v>52</v>
      </c>
      <c r="AC26" s="20">
        <f>RANK(AB26,AB24:AB30,1)</f>
        <v>5</v>
      </c>
      <c r="AD26" s="34">
        <f t="shared" si="7"/>
        <v>196</v>
      </c>
      <c r="AE26" s="33">
        <f>RANK(AD26,(AD6:AD8,AD10:AD15,AD17:AD22,AD24:AD30),1)</f>
        <v>21</v>
      </c>
      <c r="AF26" s="19" t="s">
        <v>17</v>
      </c>
    </row>
    <row r="27" spans="1:32" s="4" customFormat="1" ht="14.85" customHeight="1" x14ac:dyDescent="0.25">
      <c r="A27" s="19" t="s">
        <v>19</v>
      </c>
      <c r="B27" s="20">
        <v>7</v>
      </c>
      <c r="C27" s="54">
        <v>21</v>
      </c>
      <c r="D27" s="83"/>
      <c r="E27" s="84"/>
      <c r="F27" s="55">
        <v>3</v>
      </c>
      <c r="G27" s="31">
        <v>13</v>
      </c>
      <c r="H27" s="20">
        <v>6</v>
      </c>
      <c r="I27" s="31">
        <v>21</v>
      </c>
      <c r="J27" s="20">
        <v>6</v>
      </c>
      <c r="K27" s="31">
        <v>20</v>
      </c>
      <c r="L27" s="20">
        <v>1</v>
      </c>
      <c r="M27" s="31">
        <v>15</v>
      </c>
      <c r="N27" s="20">
        <v>5</v>
      </c>
      <c r="O27" s="31">
        <v>17</v>
      </c>
      <c r="P27" s="20">
        <v>7</v>
      </c>
      <c r="Q27" s="31">
        <v>21</v>
      </c>
      <c r="R27" s="20">
        <v>4</v>
      </c>
      <c r="S27" s="31">
        <v>16</v>
      </c>
      <c r="T27" s="20">
        <v>3</v>
      </c>
      <c r="U27" s="31">
        <v>16</v>
      </c>
      <c r="V27" s="20">
        <v>5</v>
      </c>
      <c r="W27" s="31">
        <v>19</v>
      </c>
      <c r="X27" s="20">
        <v>5</v>
      </c>
      <c r="Y27" s="31">
        <v>21</v>
      </c>
      <c r="Z27" s="20">
        <v>6</v>
      </c>
      <c r="AA27" s="31">
        <v>18</v>
      </c>
      <c r="AB27" s="20">
        <f t="shared" si="6"/>
        <v>58</v>
      </c>
      <c r="AC27" s="20">
        <f>RANK(AB27,AB24:AB30,1)</f>
        <v>7</v>
      </c>
      <c r="AD27" s="34">
        <f t="shared" si="7"/>
        <v>218</v>
      </c>
      <c r="AE27" s="33">
        <f>RANK(AD27,(AD6:AD8,AD10:AD15,AD17:AD22,AD24:AD30),1)</f>
        <v>22</v>
      </c>
      <c r="AF27" s="19" t="s">
        <v>19</v>
      </c>
    </row>
    <row r="28" spans="1:32" s="4" customFormat="1" ht="14.85" customHeight="1" x14ac:dyDescent="0.25">
      <c r="A28" s="24" t="s">
        <v>20</v>
      </c>
      <c r="B28" s="38">
        <v>5</v>
      </c>
      <c r="C28" s="56">
        <v>19</v>
      </c>
      <c r="D28" s="83"/>
      <c r="E28" s="84"/>
      <c r="F28" s="57">
        <v>5</v>
      </c>
      <c r="G28" s="37">
        <v>16</v>
      </c>
      <c r="H28" s="38">
        <v>7</v>
      </c>
      <c r="I28" s="37">
        <v>22</v>
      </c>
      <c r="J28" s="38">
        <v>1</v>
      </c>
      <c r="K28" s="37">
        <v>6</v>
      </c>
      <c r="L28" s="38">
        <v>6</v>
      </c>
      <c r="M28" s="37">
        <v>21</v>
      </c>
      <c r="N28" s="38">
        <v>4</v>
      </c>
      <c r="O28" s="37">
        <v>14</v>
      </c>
      <c r="P28" s="38">
        <v>5</v>
      </c>
      <c r="Q28" s="37">
        <v>18</v>
      </c>
      <c r="R28" s="38">
        <v>5</v>
      </c>
      <c r="S28" s="37">
        <v>15</v>
      </c>
      <c r="T28" s="38">
        <v>6</v>
      </c>
      <c r="U28" s="37">
        <v>20</v>
      </c>
      <c r="V28" s="38">
        <v>5</v>
      </c>
      <c r="W28" s="37">
        <v>19</v>
      </c>
      <c r="X28" s="38">
        <v>2</v>
      </c>
      <c r="Y28" s="37">
        <v>8</v>
      </c>
      <c r="Z28" s="38">
        <v>4</v>
      </c>
      <c r="AA28" s="37">
        <v>14</v>
      </c>
      <c r="AB28" s="38">
        <f t="shared" si="6"/>
        <v>55</v>
      </c>
      <c r="AC28" s="38">
        <f>RANK(AB28,AB24:AB30,1)</f>
        <v>6</v>
      </c>
      <c r="AD28" s="39">
        <f t="shared" si="7"/>
        <v>192</v>
      </c>
      <c r="AE28" s="40">
        <f>RANK(AD28,(AD6:AD8,AD10:AD15,AD17:AD22,AD24:AD30),1)</f>
        <v>20</v>
      </c>
      <c r="AF28" s="24" t="s">
        <v>20</v>
      </c>
    </row>
    <row r="29" spans="1:32" s="4" customFormat="1" ht="14.85" customHeight="1" x14ac:dyDescent="0.25">
      <c r="A29" s="35" t="s">
        <v>27</v>
      </c>
      <c r="B29" s="48">
        <v>2</v>
      </c>
      <c r="C29" s="63">
        <v>15</v>
      </c>
      <c r="D29" s="83"/>
      <c r="E29" s="84"/>
      <c r="F29" s="64">
        <v>6</v>
      </c>
      <c r="G29" s="47">
        <v>22</v>
      </c>
      <c r="H29" s="48">
        <v>3</v>
      </c>
      <c r="I29" s="47">
        <v>15</v>
      </c>
      <c r="J29" s="48">
        <v>5</v>
      </c>
      <c r="K29" s="47">
        <v>15</v>
      </c>
      <c r="L29" s="48">
        <v>6</v>
      </c>
      <c r="M29" s="47">
        <v>22</v>
      </c>
      <c r="N29" s="48">
        <v>7</v>
      </c>
      <c r="O29" s="47">
        <v>22</v>
      </c>
      <c r="P29" s="48">
        <v>2</v>
      </c>
      <c r="Q29" s="47">
        <v>17</v>
      </c>
      <c r="R29" s="48">
        <v>1</v>
      </c>
      <c r="S29" s="47">
        <v>7</v>
      </c>
      <c r="T29" s="48">
        <v>4</v>
      </c>
      <c r="U29" s="47">
        <v>18</v>
      </c>
      <c r="V29" s="48">
        <v>2</v>
      </c>
      <c r="W29" s="47">
        <v>4</v>
      </c>
      <c r="X29" s="48">
        <v>5</v>
      </c>
      <c r="Y29" s="47">
        <v>19</v>
      </c>
      <c r="Z29" s="48">
        <v>1</v>
      </c>
      <c r="AA29" s="47">
        <v>1</v>
      </c>
      <c r="AB29" s="48">
        <f t="shared" si="6"/>
        <v>44</v>
      </c>
      <c r="AC29" s="48">
        <f>RANK(AB29,AB24:AB30,1)</f>
        <v>3</v>
      </c>
      <c r="AD29" s="49">
        <f t="shared" si="7"/>
        <v>177</v>
      </c>
      <c r="AE29" s="50">
        <f>RANK(AD29,(AD6:AD8,AD10:AD15,AD17:AD22,AD24:AD30),1)</f>
        <v>16</v>
      </c>
      <c r="AF29" s="35" t="s">
        <v>27</v>
      </c>
    </row>
    <row r="30" spans="1:32" s="4" customFormat="1" ht="14.85" customHeight="1" thickBot="1" x14ac:dyDescent="0.3">
      <c r="A30" s="14" t="s">
        <v>22</v>
      </c>
      <c r="B30" s="42">
        <v>1</v>
      </c>
      <c r="C30" s="65">
        <v>11</v>
      </c>
      <c r="D30" s="85"/>
      <c r="E30" s="86"/>
      <c r="F30" s="59">
        <v>1</v>
      </c>
      <c r="G30" s="51">
        <v>11</v>
      </c>
      <c r="H30" s="42">
        <v>1</v>
      </c>
      <c r="I30" s="51">
        <v>10</v>
      </c>
      <c r="J30" s="42">
        <v>1</v>
      </c>
      <c r="K30" s="51">
        <v>5</v>
      </c>
      <c r="L30" s="42">
        <v>3</v>
      </c>
      <c r="M30" s="51">
        <v>20</v>
      </c>
      <c r="N30" s="42">
        <v>2</v>
      </c>
      <c r="O30" s="51">
        <v>16</v>
      </c>
      <c r="P30" s="42">
        <v>1</v>
      </c>
      <c r="Q30" s="51">
        <v>12</v>
      </c>
      <c r="R30" s="42">
        <v>6</v>
      </c>
      <c r="S30" s="51">
        <v>22</v>
      </c>
      <c r="T30" s="42">
        <v>2</v>
      </c>
      <c r="U30" s="51">
        <v>17</v>
      </c>
      <c r="V30" s="42">
        <v>4</v>
      </c>
      <c r="W30" s="51">
        <v>15</v>
      </c>
      <c r="X30" s="42">
        <v>7</v>
      </c>
      <c r="Y30" s="51">
        <v>22</v>
      </c>
      <c r="Z30" s="42">
        <v>5</v>
      </c>
      <c r="AA30" s="51">
        <v>17</v>
      </c>
      <c r="AB30" s="42">
        <f t="shared" si="6"/>
        <v>34</v>
      </c>
      <c r="AC30" s="42">
        <f>RANK(AB30,AB24:AB30,1)</f>
        <v>1</v>
      </c>
      <c r="AD30" s="43">
        <f t="shared" si="7"/>
        <v>178</v>
      </c>
      <c r="AE30" s="44">
        <f>RANK(AD30,(AD6:AD8,AD10:AD15,AD17:AD22,AD24:AD30),1)</f>
        <v>17</v>
      </c>
      <c r="AF30" s="14" t="s">
        <v>22</v>
      </c>
    </row>
    <row r="31" spans="1:32" s="4" customFormat="1" ht="69" customHeight="1" thickBot="1" x14ac:dyDescent="0.3">
      <c r="A31" s="67" t="s">
        <v>28</v>
      </c>
      <c r="B31" s="77" t="s">
        <v>25</v>
      </c>
      <c r="C31" s="78"/>
      <c r="D31" s="79" t="s">
        <v>30</v>
      </c>
      <c r="E31" s="80"/>
      <c r="F31" s="77" t="s">
        <v>31</v>
      </c>
      <c r="G31" s="78"/>
      <c r="H31" s="77" t="s">
        <v>24</v>
      </c>
      <c r="I31" s="78"/>
      <c r="J31" s="77" t="s">
        <v>32</v>
      </c>
      <c r="K31" s="78"/>
      <c r="L31" s="77" t="s">
        <v>33</v>
      </c>
      <c r="M31" s="78"/>
      <c r="N31" s="77" t="s">
        <v>34</v>
      </c>
      <c r="O31" s="78"/>
      <c r="P31" s="77" t="s">
        <v>35</v>
      </c>
      <c r="Q31" s="78"/>
      <c r="R31" s="77" t="s">
        <v>36</v>
      </c>
      <c r="S31" s="78"/>
      <c r="T31" s="77" t="s">
        <v>37</v>
      </c>
      <c r="U31" s="78"/>
      <c r="V31" s="77" t="s">
        <v>38</v>
      </c>
      <c r="W31" s="78"/>
      <c r="X31" s="77" t="s">
        <v>39</v>
      </c>
      <c r="Y31" s="78"/>
      <c r="Z31" s="77" t="s">
        <v>40</v>
      </c>
      <c r="AA31" s="78"/>
      <c r="AB31" s="77" t="s">
        <v>41</v>
      </c>
      <c r="AC31" s="89"/>
      <c r="AD31" s="89"/>
      <c r="AE31" s="78"/>
      <c r="AF31" s="68" t="s">
        <v>28</v>
      </c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3"/>
    </row>
  </sheetData>
  <mergeCells count="32">
    <mergeCell ref="D10:E30"/>
    <mergeCell ref="Z31:AA31"/>
    <mergeCell ref="AB2:AE3"/>
    <mergeCell ref="AB31:AE31"/>
    <mergeCell ref="N31:O31"/>
    <mergeCell ref="P31:Q31"/>
    <mergeCell ref="R31:S31"/>
    <mergeCell ref="T31:U31"/>
    <mergeCell ref="V31:W31"/>
    <mergeCell ref="X31:Y31"/>
    <mergeCell ref="N2:O3"/>
    <mergeCell ref="P2:Q3"/>
    <mergeCell ref="R2:S3"/>
    <mergeCell ref="V2:W3"/>
    <mergeCell ref="X2:Y3"/>
    <mergeCell ref="Z2:AA3"/>
    <mergeCell ref="A2:A4"/>
    <mergeCell ref="AF2:AF4"/>
    <mergeCell ref="A1:N1"/>
    <mergeCell ref="T2:U3"/>
    <mergeCell ref="L31:M31"/>
    <mergeCell ref="B2:C3"/>
    <mergeCell ref="D2:E3"/>
    <mergeCell ref="F2:G3"/>
    <mergeCell ref="H2:I3"/>
    <mergeCell ref="J2:K3"/>
    <mergeCell ref="L2:M3"/>
    <mergeCell ref="B31:C31"/>
    <mergeCell ref="D31:E31"/>
    <mergeCell ref="F31:G31"/>
    <mergeCell ref="H31:I31"/>
    <mergeCell ref="J31:K31"/>
  </mergeCells>
  <pageMargins left="3.937007874015748E-2" right="3.937007874015748E-2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2024-09-03T14:51:04Z</dcterms:modified>
</cp:coreProperties>
</file>