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итоговый рейтинг ОМСУ за 2025 г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<sst xmlns="http://schemas.openxmlformats.org/spreadsheetml/2006/main" count="137" uniqueCount="137">
  <si>
    <t xml:space="preserve">РЕЗУЛЬТАТЫ  КОМПЛЕКСНОЙ ОЦЕНКИ 
КПЭ УПРАВЛЕНЧЕСКИХ КОМАНД ОМСУ  МУНИЦИПАЛЬНЫХ ОБРАЗОВАНИЙ БЕЛГОРОДСКОЙ ОБЛАСТИ ЗА 2025 ГОД 
(во исполнение постановления Губернатора области  от 29 августа 2024 года № 130  «О мониторинге и оценке достигнутых значений ключевых показателей эффективности деятельности управленческих команд органов местного самоуправления муниципальных образований Белгородской области»)</t>
  </si>
  <si>
    <t xml:space="preserve"> </t>
  </si>
  <si>
    <t xml:space="preserve">СФЕРА ДЕЯТЕЛЬНОСТИ</t>
  </si>
  <si>
    <t xml:space="preserve">УРОВЕНЬ ДОВЕРИЯ К ВЛАСТИ</t>
  </si>
  <si>
    <t xml:space="preserve">УРОВЕНЬ ВОВЛЕЧЕНИЯ НАСЕЛЕНИЯ НА ВОЕННУЮ СЛУЖБУ ПО КОНТРАКТУ</t>
  </si>
  <si>
    <t xml:space="preserve">УРОВЕНЬ  ЭКОНОМИЧЕСКОГО  РАЗВИТИЯ</t>
  </si>
  <si>
    <t xml:space="preserve">УРОВЕНЬ   СОЦИАЛЬНОГО  ОБЕСПЕЧЕНИЯ</t>
  </si>
  <si>
    <t xml:space="preserve">ОБЕСПЕЧЕНИЕ МЕРОПРИЯТИЙ ПО СОКРАЩЕНИЮ СМЕРТНОСТИ И ТРАВМАТИЗМА В РЕЗУЛЬТАТЕ ДОРОЖНО-ТРАНСПОРТНЫХ ПРОИСШЕСТВИЙ</t>
  </si>
  <si>
    <t xml:space="preserve">УРОВЕНЬ   КАЧЕСТВА  ЖИЗНИ   НАСЕЛЕНИЯ</t>
  </si>
  <si>
    <t xml:space="preserve">Региональные общие КПЭ</t>
  </si>
  <si>
    <t xml:space="preserve">РЕЗУЛЬТАТЫ КОМПЛЕКСНОЙ ОЦЕНКИ КПЭ УПРАВЛЕНЧЕСКИХ КОМАНД ОМСУ МУНИЦИПАЛЬНЫХ ОБРАЗОВАНИЙ  ЗА 2025 ГОД</t>
  </si>
  <si>
    <t xml:space="preserve">ИТОГОВАЯ  РАНГОВАЯ  ТАБЛИЦА 
 ПО  РЕЗУЛЬТАТАМ  КОМПЛЕКСНОЙ  ОЦЕНКИ  КПЭ  УПРАВЛЕНЧЕСКИХ  КОМАНД ОМСУ МУНИЦИПАЛЬНЫХ ОБРАЗОВАНИЙ ОБЛАСТИ ЗА 2025 ГОД
(во исполнение постановления Губернатора области от 29 августа 2024 года № 130)</t>
  </si>
  <si>
    <r>
      <rPr>
        <b/>
        <sz val="7"/>
        <rFont val="Times New Roman"/>
      </rPr>
      <t xml:space="preserve">показатели эффективности
</t>
    </r>
    <r>
      <rPr>
        <b/>
        <u val="single"/>
        <sz val="7"/>
        <rFont val="Times New Roman"/>
      </rPr>
      <t xml:space="preserve">(П - прогрессивный КПЭ,
Р - регрессивный КПЭ)</t>
    </r>
  </si>
  <si>
    <t xml:space="preserve">1. Уровень доверия к власти , (%) ,  П</t>
  </si>
  <si>
    <t xml:space="preserve">2. Доля граждан, поступивших на военную службу по контракту в Вооруженные Силы Российской Федерации, (%),  П</t>
  </si>
  <si>
    <t xml:space="preserve">3. Доля выявленных правообладателей ранее учтенных объектов недвижимости, правоустанавливающие документы на которые оформлены до дня вступления в силу Федерального закона от 21 июля 1997 года № 122-ФЗ (утратил силу), но права на которые не зарегистрированы в Едином государственном реестре недвижимости, а также снятых с кадастрового учета раннее учтенных объектов недвижимости, прекративших свое существование, (%),  П</t>
  </si>
  <si>
    <t xml:space="preserve">4. Количество брошенных домовладений, в отношении которых ОМСУ проведены работы по повторному вовлечению в их оборот (ед),  П</t>
  </si>
  <si>
    <t xml:space="preserve">5. Содействие развитию конкуренции, (балл),  П</t>
  </si>
  <si>
    <t xml:space="preserve">6. Среднемесячная номинальная начисленная заработная плата работников, (рубль), П</t>
  </si>
  <si>
    <t xml:space="preserve">7. Объем инвестиций в основной капитал (без субъектов малого предпринимательства и параметров неформальной деятельности), (%), П</t>
  </si>
  <si>
    <t xml:space="preserve">8. Воспроизводство плодородия почв за счет применения органических удобрений и (или) побочных продуктов животноводства, (%), П</t>
  </si>
  <si>
    <r>
      <rPr>
        <b/>
        <sz val="7"/>
        <color indexed="20"/>
        <rFont val="Times New Roman"/>
      </rPr>
      <t xml:space="preserve">9.  </t>
    </r>
    <r>
      <rPr>
        <b/>
        <sz val="7"/>
        <color theme="1"/>
        <rFont val="Times New Roman"/>
      </rPr>
      <t xml:space="preserve">Доля протяженности автомобильных дорог местного значения, отчетность по которым формируется посредством федеральной государственной информационной системы контроля за формированием и использованием средств дорожных фондов,</t>
    </r>
    <r>
      <rPr>
        <b/>
        <sz val="7"/>
        <color indexed="20"/>
        <rFont val="Times New Roman"/>
      </rPr>
      <t xml:space="preserve">  (%), П</t>
    </r>
  </si>
  <si>
    <r>
      <rPr>
        <b/>
        <sz val="7"/>
        <rFont val="Times New Roman"/>
      </rPr>
      <t xml:space="preserve">10. </t>
    </r>
    <r>
      <rPr>
        <b/>
        <sz val="7"/>
        <color theme="1"/>
        <rFont val="Times New Roman"/>
      </rPr>
      <t xml:space="preserve">Доля протяженности автомобильных дорог местного значения с твёрдым покрытием, на которых проведена инструментальная диагностика</t>
    </r>
    <r>
      <rPr>
        <b/>
        <sz val="7"/>
        <rFont val="Times New Roman"/>
      </rPr>
      <t xml:space="preserve">,  (%),  П</t>
    </r>
  </si>
  <si>
    <r>
      <rPr>
        <b/>
        <sz val="7"/>
        <rFont val="Times New Roman"/>
      </rPr>
      <t xml:space="preserve">11. </t>
    </r>
    <r>
      <rPr>
        <b/>
        <sz val="7"/>
        <color theme="1"/>
        <rFont val="Times New Roman"/>
      </rPr>
      <t xml:space="preserve">Доля оказанных в электронном виде муниципальных услуг в сфере градостроительства</t>
    </r>
    <r>
      <rPr>
        <b/>
        <sz val="7"/>
        <rFont val="Times New Roman"/>
      </rPr>
      <t xml:space="preserve">,  (%),  П</t>
    </r>
  </si>
  <si>
    <t xml:space="preserve">12. Доля территориальных зон, поставленных на кадастровый учет,от общего числа территориальных зон, установленных правилами землепользования и застройки муниципальных образований,  (%),  П</t>
  </si>
  <si>
    <t xml:space="preserve">13. Качество подготовки генеральных планов муниципальных образований области в части отсутствия 
пересечений границ населенных пунктов с землями лесного фонда,  (отсутствие (1)/наличие (0)), П</t>
  </si>
  <si>
    <t xml:space="preserve">14. Количество граждан, старше 18 лет прошедших профилактические осмотры,  (человек), П</t>
  </si>
  <si>
    <t xml:space="preserve">15. Количество граждан, старше 18 лет прошедших диспансеризацию,  (человек), П</t>
  </si>
  <si>
    <t xml:space="preserve">16. Выполнение плана профилактических прививок, включенных в национальный календарь,   (%), П</t>
  </si>
  <si>
    <t xml:space="preserve">17. Доля работающего населения, не вошедшего в план профилактических прививок, прошедшего вакцинацию против гриппа за счет работодателей, (%), П</t>
  </si>
  <si>
    <t xml:space="preserve">18. Удельный вес численности обучающихся муниципального образования области по основным образовательным программам 
основного  общего и среднего общего образования, принявших участие в региональном этапе всероссийской олимпиады школьников, (%), П</t>
  </si>
  <si>
    <t xml:space="preserve">19. Доля одаренных и талантливых детей муниципального образования области, получивших адресную поддержку,  (%),  П</t>
  </si>
  <si>
    <t xml:space="preserve">20. Коэффициент реализации комплекса мер поддержки одаренных и талантливых детей
 на территории муниципального образования области, (коэффициент),  П</t>
  </si>
  <si>
    <t xml:space="preserve">21. Доля выпускников (обучающиеся 9 классов) общеобразовательных организаций муниципального образования области, 
поступивших на программы среднего профессионального образования в профессиональные образовательные организации
 и образовательные организации высшего образования, расположенные на территории Белгородской области, (%), П</t>
  </si>
  <si>
    <t xml:space="preserve">22. Доля выпускников (обучающиеся 11 классов) общеобразовательных организаций муниципального образования области,
 поступивших на программы среднего профессионального образования в профессиональные образовательные организации
 и образовательные организации высшего образования, расположенные на территории Белгородской области, (%), П</t>
  </si>
  <si>
    <t xml:space="preserve">23.  Доля учащихся 10 - 11 классов общеобразовательных организаций муниципального
 образования области, освоивших программы профессионального обучения, (%), П</t>
  </si>
  <si>
    <t xml:space="preserve">24. Доля выпускников медицинских классов в текущем календарном году, поступивших в образовательные организации Белгородской области, 
реализующие программы высшего и среднего профессионального образования медицинского профиля, в том числе по целевому договору, (%), П</t>
  </si>
  <si>
    <t xml:space="preserve">25. Уровень снижения смертности в результате дорожно-транспортных происшествий на территории муниципального
 Образования области в отчетном году в расчете на 100000 человек населения, (случаев на 100000 человек населения), Р</t>
  </si>
  <si>
    <t xml:space="preserve">26.  Доля обучающихся общеобразовательных организаций муниципального образования области, охваченных 
в отчетном году образовательными программами по профилактике детского дорожно-транспортного травматизма, (%),  П</t>
  </si>
  <si>
    <t xml:space="preserve">27. Доля приведенных в соответствие с требованиями национальных стандартов пешеходных переходов, 
расположенных вблизи школ и других учебных заведений муниципального образования области, (%), П</t>
  </si>
  <si>
    <t xml:space="preserve">28. Коэффициент реализации и эффективности мероприятий муниципальной программы по безопасности
 дорожного движения, утвержденной в отчетном году, в расчете на 1 000 человек населения, (%), П</t>
  </si>
  <si>
    <t xml:space="preserve">29. Доля медицинских работников (врачей), трудоустроенных в государственные учреждения здравоохранения Белгородской области, 
обеспеченных жильем в рамках региональной программы "Обеспечение жильем медицинских работников государственных 
учреждений здравоохранения Белгородской области на 2021 - 2025 годы",  (%),  П</t>
  </si>
  <si>
    <t xml:space="preserve">30. Доля студентов, поступивших в медицинские образовательные организации высшего образования Российской Федерации, 
включая НИУ «БелГУ», заключивших договор о целевом обучении на медицинские специальности по программам специалитета,
 в котором министерство здравоохранения Белгородской области выступает заказчиком целевого обучения, (%), П</t>
  </si>
  <si>
    <t xml:space="preserve">31. Доля трудоустроенных выпускников медицинских образовательных организаций высшего образования Российской Федерации, включая НИУ «БелГУ», завершивших в отчетном году обучение  по договору о целевом обучении по программам ординатуры и специалитета, в котором министерство здравоохранения Белгородской области выступает заказчиком целевого обучения, (%),  П</t>
  </si>
  <si>
    <t xml:space="preserve">32. Естественный прирост населения,  (промилле), П</t>
  </si>
  <si>
    <t xml:space="preserve">33. Количество семей в муниципальном образовании области, построивших индивидуальный жилой дом за счет собственных и заемных средств,  (единица), П</t>
  </si>
  <si>
    <t xml:space="preserve">34. Количество благоустроенных территорий,  (единица), П</t>
  </si>
  <si>
    <t xml:space="preserve">35.  Доля ликвидированных несанкционированных свалок,  (%), П</t>
  </si>
  <si>
    <t xml:space="preserve">36. Доля объектов жилого фонда (многоквартирных домов), находящихся в управлении управляющих организаций, по которым ОМСУ утвержден экономически обоснованный размер платы за содержание жилого помещения для собственников и нанимателей помещений многоквартирных домов, если собственники помещений в многоквартирном доме на их общем собрании не приняли решение об установлении размера платы за содержание жилого помещения,  (%),  П</t>
  </si>
  <si>
    <r>
      <rPr>
        <b/>
        <sz val="7"/>
        <rFont val="Times New Roman"/>
      </rPr>
      <t xml:space="preserve">37. </t>
    </r>
    <r>
      <rPr>
        <b/>
        <sz val="7"/>
        <color theme="1"/>
        <rFont val="Times New Roman"/>
      </rPr>
      <t xml:space="preserve">Уровень эффективности добровольческой (волонтерской) деятельности</t>
    </r>
    <r>
      <rPr>
        <b/>
        <sz val="7"/>
        <rFont val="Times New Roman"/>
      </rPr>
      <t xml:space="preserve">, (%),  П</t>
    </r>
  </si>
  <si>
    <t xml:space="preserve">38. Доля загруженности имеющихся на территории муниципального образования области, в том числе в сельской местности, спортивных сооружений:
 дворовых, общегородских, пришкольных, спортивных залов общеобразовательных учреждений и других образовательных организациях 
(в том числе во внеурочное время), физкультурно-оздоровительных комплексов, бассейнов, ледовых арен и других спортивных сооружений, (%),  П</t>
  </si>
  <si>
    <t xml:space="preserve">39. Доля спортсменов, зачисленных в учреждения дополнительного образования сферы физической культуры и спорта, расположенных на территории
 муниципального образования области, информация о которых внесена в информационную систему "Мой Спорт" и соответствует требованиям передачи
 в Федеральную государственную информационную систему "Единая цифровая платформа "Физическая культура и спорт", (%),  П</t>
  </si>
  <si>
    <t xml:space="preserve">40. Доля тренеров-преподавателей учреждений дополнительного образования сферы физической культуры и спорта, расположенных на территории
 муниципального образования области, информация о которых внесена в информационную систему "Мой Спорт" и соответствует требованиям
 передачи в Федеральную государственную информационную систему "Единая цифровая платформа "Физическая культура и спорт", (%),  П</t>
  </si>
  <si>
    <t xml:space="preserve">41. Количество проведенных ярмарок креативных индустрий, направленных на удовлетворение спроса населения на отечественную 
продукцию в области креативных (творческих) индустрий и повышение предложения указанной продукции, за отчетный год, (ед),  П</t>
  </si>
  <si>
    <t xml:space="preserve">42.  Количество практик муниципальной цифровизации,  (единица),  П</t>
  </si>
  <si>
    <t xml:space="preserve">43.  Доля решений, принятых с участием жителей муниципальных образований области через платформу обратной связи,  (%),  П</t>
  </si>
  <si>
    <t xml:space="preserve">44.  Доля публичных слушаний, проведенных с использованием платформы обратной связи, (%),  П</t>
  </si>
  <si>
    <r>
      <rPr>
        <b/>
        <sz val="7"/>
        <rFont val="Times New Roman"/>
      </rPr>
      <t xml:space="preserve"> 45.  </t>
    </r>
    <r>
      <rPr>
        <b/>
        <sz val="7"/>
        <color theme="1"/>
        <rFont val="Times New Roman"/>
      </rPr>
      <t xml:space="preserve">Взаимодействие ОМСУ муниципальных образований области с населением в открытых источниках (проведение прямых эфиров (линий) в социальных сетях</t>
    </r>
    <r>
      <rPr>
        <b/>
        <sz val="7"/>
        <rFont val="Times New Roman"/>
      </rPr>
      <t xml:space="preserve">,  (%), П</t>
    </r>
  </si>
  <si>
    <t xml:space="preserve">46.  Уровень эффективности реализации портфеля проектов ,  (коэффициент,  (1 ≤),  П</t>
  </si>
  <si>
    <t xml:space="preserve">47. Обеспеченность администраций муниципальных образований области проектами
 высокого  уровня сложности с последующей их реализацией в отчетном году, (%)  П</t>
  </si>
  <si>
    <t xml:space="preserve">48. Обеспеченность администраций муниципальных образований области 
бережливыми проектами высокого уровня сложности с последующей их реализацией в отчетном году,  (%),  П</t>
  </si>
  <si>
    <t xml:space="preserve">49. Удельный вес налоговых и неналоговых доходов консолидированного бюджета муниципального образования
 в общем объеме доходов консолидированного бюджета муниципального образования области (в сопоставимых условиях),  (%),  П</t>
  </si>
  <si>
    <t xml:space="preserve">50. Доля жителей муниципального образования области, принявших в отчетном году участие в опросах населения с применением информационно-телекоммуникационных сетей и информационных технологий по оценке эффективности деятельности руководителей ОМСУ и организаций,  (%),  П</t>
  </si>
  <si>
    <t xml:space="preserve">СУММАРНЫЕ ЗНАЧЕНИЯ РАНГОВЫХ ОЦЕНОК  КПЭ ПО НАПРАВЛЕНИЯМ ДЕЯТЕЛЬНОСТИ</t>
  </si>
  <si>
    <t xml:space="preserve">Наименование 
МО</t>
  </si>
  <si>
    <t xml:space="preserve">бальная оценка
по критерию 
"темп роста
 объёма 
значения КПЭ"
(Ктр × 
вес. Коэф-т 0,2)</t>
  </si>
  <si>
    <t xml:space="preserve">ранг
по критерию</t>
  </si>
  <si>
    <t xml:space="preserve">бальная оценка
по критерию 
"достижение целевого
 значения КПЭ" 
 (Кцел × 
 вес. коэф-т 0,5)</t>
  </si>
  <si>
    <t xml:space="preserve">бальная оценка
по критерию 
 "экспертная
 оценка по КПЭ"
 (Кэо ×
вес. коэф-т 0,3)</t>
  </si>
  <si>
    <t xml:space="preserve">бальная оценка
критериаль-
ного
индекса значения
КПЭ
 (КИкпэ - сумма
 по 3 критериям)</t>
  </si>
  <si>
    <t xml:space="preserve">ранг
муници-
паль-
ного 
образо-
вания 
по КПЭ 
</t>
  </si>
  <si>
    <t xml:space="preserve">бальная оценка
по критерию 
"темп роста
 объёма 
значения КПЭ"
(Ктр × 
вес. коэф-т 0,02)</t>
  </si>
  <si>
    <t xml:space="preserve">бальная оценка
по критерию 
"достижение целевого
 значения КПЭ" 
 (Кцел × 
 вес. коэф-т 0,05)</t>
  </si>
  <si>
    <t xml:space="preserve">бальная оценка
по критерию 
 "экспертная
 оценка по КПЭ"
 (Кэо × 
вес. коэф-т 0,03)</t>
  </si>
  <si>
    <t xml:space="preserve">бальная оценка
критериального
индекса значения
КПЭ
 (КИКПЭ - сумма
 по 3 критериям)</t>
  </si>
  <si>
    <t xml:space="preserve">ранг
муниципального образования 
по КПЭ 
</t>
  </si>
  <si>
    <t xml:space="preserve">бальная оценка
по критерию 
"темп роста
 объёма 
значения КПЭ"
(Ктр × 
вес. коэф-т 0,002)</t>
  </si>
  <si>
    <t xml:space="preserve">бальная оценка
по критерию 
"достижение целевого
 значения КПЭ" 
 (Кцел × 
 вес. коэф-т 0,005)</t>
  </si>
  <si>
    <t xml:space="preserve">бальная оценка
по критерию 
 "экспертная
 оценка по КПЭ"
 (Кэо × 
вес. коэф-т 0,003)</t>
  </si>
  <si>
    <t xml:space="preserve">бальная оценка
по критерию 
"темп роста
 объёма 
значения КПЭ"
(Ктр × 
вес. Коэф-т 0)</t>
  </si>
  <si>
    <t xml:space="preserve">бальная оценка
по критерию 
"достижение целевого
 значения КПЭ" 
 (Кцел × 
 вес. коэф-т 0,6)</t>
  </si>
  <si>
    <t xml:space="preserve">бальная оценка
по критерию 
 "экспертная
 оценка по КПЭ"
 (Кэо × 
вес. коэф-т 0,4)</t>
  </si>
  <si>
    <t xml:space="preserve">бальная оценка
по критерию 
 "экспертная
 оценка по КПЭ"
 (Кэо ×
вес. коэф-т 0,03)</t>
  </si>
  <si>
    <t xml:space="preserve">ранг
муници-
паль
ного 
образо-
вания 
по КПЭ 
</t>
  </si>
  <si>
    <t xml:space="preserve">бальная оценка
по критерию 
"темп роста
 объёма 
значения КПЭ"
(Ктр × 
вес. коэф-т 0,2)</t>
  </si>
  <si>
    <t xml:space="preserve">бальная оценка
по критерию 
 "экспертная
 оценка по КПЭ"
 (Кэо ×
вес. коэф-т 0,003)</t>
  </si>
  <si>
    <t xml:space="preserve">бальная оценка
по критерию 
 "экспертная
 оценка по КПЭ"
 (Кэо × 
вес. коэф-т 0,3)</t>
  </si>
  <si>
    <t xml:space="preserve">бальная оценка
по критерию 
"темп роста
 объёма 
значения КПЭ"
(Ктр × 
вес. коэф-т 0)</t>
  </si>
  <si>
    <t xml:space="preserve">бальная оценка
по критерию 
"достижение целевого
 значения КПЭ" 
 (Кцел × 
 вес. коэф-т 0,06)</t>
  </si>
  <si>
    <t xml:space="preserve">бальная оценка
по критерию 
 "экспертная
 оценка по КПЭ"
 (Кэо × 
вес. коэф-т 0,04)</t>
  </si>
  <si>
    <t xml:space="preserve">бальная оценка
по критерию 
"достижение целевого
 значения КПЭ" 
 (Кцел × 
 вес. Коэф-т 0,6)</t>
  </si>
  <si>
    <t xml:space="preserve">бальная оценка
по критерию 
 "экспертная
 оценка по КПЭ"
 (Кэо × 
вес. Коэф-т 0,4)</t>
  </si>
  <si>
    <t xml:space="preserve">
по уровню
 доверия 
к влвсти
</t>
  </si>
  <si>
    <t xml:space="preserve">ранг МО</t>
  </si>
  <si>
    <t xml:space="preserve">
по уровню вовлечения населения на военную службу по контракту
</t>
  </si>
  <si>
    <t xml:space="preserve">
по уровню
экономичес-
кого развития
</t>
  </si>
  <si>
    <t xml:space="preserve">
по уровню
социального 
обеспечения
</t>
  </si>
  <si>
    <t xml:space="preserve">
по уровню
обеспечения мероприятий 
по сокращению смертности
и травматизма в результате ДТП
</t>
  </si>
  <si>
    <t xml:space="preserve">
по уровню
качества 
жизни населения
</t>
  </si>
  <si>
    <t xml:space="preserve">
по уровню
эффективности реализации региональных 
общих КПЭ 
</t>
  </si>
  <si>
    <t xml:space="preserve"> суммарное значение ранговых оценок
КПЭ</t>
  </si>
  <si>
    <t xml:space="preserve">ИТОГОВЫЙ
 РЕЙТИНГ
МО</t>
  </si>
  <si>
    <t xml:space="preserve">( * )  Отсутствуют земли сельскохозяйственного назначения</t>
  </si>
  <si>
    <t xml:space="preserve">(*)  МО не участвовала в отчётном году в реализации госпрограммы  "Формирование современной городской среды  на территории Белгородской области"</t>
  </si>
  <si>
    <t xml:space="preserve">*  На территории МО УО и ТСЖ  отсутствуют</t>
  </si>
  <si>
    <t xml:space="preserve">(*) На территории МО  отсутствуют муниципальные учреждения дополнительного образования сферы физической культуры и спорта</t>
  </si>
  <si>
    <t xml:space="preserve">Алексеевский м/о</t>
  </si>
  <si>
    <t xml:space="preserve">критерий  по темпу роста 
объёма КПЭ не рассчитывается
 ввиду отсутствия значения за год, предшествующий отчетному
(мониторинг с  2025 года)</t>
  </si>
  <si>
    <t xml:space="preserve">критерий  по темпу роста
 объёма  КПЭ не рассчитывается
ввиду отсутствия по некоторым
МО значения за год,
предшествующий  отчетному 
(МО не ежегодно участвуют
 в реализации мероприятий ГП)</t>
  </si>
  <si>
    <t xml:space="preserve">критерий  по темпу роста 
объёма КПЭ не рассчитывается
 ввиду отсутствия значения за год, предшествующий отчетному
(методика расчёта показателя
 изменена с 2025 года)</t>
  </si>
  <si>
    <t xml:space="preserve">Белгородский м/о</t>
  </si>
  <si>
    <t xml:space="preserve">Борисовский м/о</t>
  </si>
  <si>
    <t>*</t>
  </si>
  <si>
    <t xml:space="preserve">Валуйский м/о</t>
  </si>
  <si>
    <t xml:space="preserve">Вейделевский м/о</t>
  </si>
  <si>
    <t xml:space="preserve">Волоконовский м/о</t>
  </si>
  <si>
    <t xml:space="preserve">г/о "Город Белгород"</t>
  </si>
  <si>
    <t xml:space="preserve">Грайворонский м/о</t>
  </si>
  <si>
    <t xml:space="preserve">Губкинский г/о</t>
  </si>
  <si>
    <t xml:space="preserve">Ивнянский м/о</t>
  </si>
  <si>
    <t xml:space="preserve">Корочанский м/о</t>
  </si>
  <si>
    <t xml:space="preserve">Красненский м/о</t>
  </si>
  <si>
    <t xml:space="preserve">*  </t>
  </si>
  <si>
    <t xml:space="preserve">Красногвардейский м/о</t>
  </si>
  <si>
    <t xml:space="preserve">Краснояружский м/о</t>
  </si>
  <si>
    <t xml:space="preserve">Новооскольский м/о</t>
  </si>
  <si>
    <t xml:space="preserve">Прохоровский м/о</t>
  </si>
  <si>
    <t xml:space="preserve">Ракитянский м/о</t>
  </si>
  <si>
    <t xml:space="preserve">Ровеньский м/о</t>
  </si>
  <si>
    <t xml:space="preserve">Старооскольский г/о</t>
  </si>
  <si>
    <t xml:space="preserve">Чернянский м/о</t>
  </si>
  <si>
    <t xml:space="preserve">Шебекинский м/о</t>
  </si>
  <si>
    <t xml:space="preserve">Яковлевский м/о</t>
  </si>
  <si>
    <t xml:space="preserve">среднеобластное значение</t>
  </si>
  <si>
    <t xml:space="preserve">ТИП  КПЭ</t>
  </si>
  <si>
    <t xml:space="preserve">Региональные отраслевые КПЭ</t>
  </si>
  <si>
    <t xml:space="preserve">Региональные общие  КПЭ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</si>
</sst>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_₽_-;\-* #,##0.00\ _₽_-;_-* \-??\ _₽_-;_-@_-"/>
    <numFmt numFmtId="161" formatCode="0.000"/>
    <numFmt numFmtId="162" formatCode="0.0000"/>
    <numFmt numFmtId="163" formatCode="0.00000"/>
  </numFmts>
  <fonts count="9">
    <font>
      <sz val="11.000000"/>
      <color theme="1"/>
      <name val="Calibri"/>
    </font>
    <font>
      <sz val="10.000000"/>
      <name val="Arial"/>
    </font>
    <font>
      <sz val="11.000000"/>
      <color indexed="64"/>
      <name val="Times New Roman"/>
    </font>
    <font>
      <b/>
      <sz val="12.000000"/>
      <color indexed="64"/>
      <name val="Times New Roman"/>
    </font>
    <font>
      <b/>
      <sz val="11.000000"/>
      <color indexed="64"/>
      <name val="Times New Roman"/>
    </font>
    <font>
      <b/>
      <sz val="7.000000"/>
      <name val="Times New Roman"/>
    </font>
    <font>
      <b/>
      <sz val="7.000000"/>
      <color indexed="20"/>
      <name val="Times New Roman"/>
    </font>
    <font>
      <sz val="11.000000"/>
      <color indexed="64"/>
      <name val="Calibri"/>
    </font>
    <font>
      <b/>
      <sz val="11.00000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8" tint="0.59989999999999999"/>
        <bgColor rgb="FFDEDCE6"/>
      </patternFill>
    </fill>
    <fill>
      <patternFill patternType="solid">
        <fgColor theme="0"/>
        <bgColor rgb="FFEBF1DE"/>
      </patternFill>
    </fill>
    <fill>
      <patternFill patternType="solid">
        <fgColor theme="2"/>
        <bgColor rgb="FFEBF1DE"/>
      </patternFill>
    </fill>
    <fill>
      <patternFill patternType="solid">
        <fgColor theme="6" tint="0.79990000000000006"/>
        <bgColor rgb="FFEEECE1"/>
      </patternFill>
    </fill>
    <fill>
      <patternFill patternType="solid">
        <fgColor rgb="FFDEDCE6"/>
        <bgColor rgb="FFEEECE1"/>
      </patternFill>
    </fill>
  </fills>
  <borders count="5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none"/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medium">
        <color theme="1"/>
      </right>
      <top style="medium">
        <color theme="1"/>
      </top>
      <bottom style="none"/>
      <diagonal style="none"/>
    </border>
    <border>
      <left style="none"/>
      <right style="medium">
        <color theme="1"/>
      </right>
      <top style="none"/>
      <bottom style="medium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2" borderId="0" numFmtId="0" applyNumberFormat="1" applyFont="1" applyFill="1" applyBorder="0" applyProtection="0"/>
  </cellStyleXfs>
  <cellXfs count="170">
    <xf fontId="0" fillId="0" borderId="0" numFmtId="0" xfId="0" applyProtection="0">
      <protection hidden="0" locked="1"/>
    </xf>
    <xf fontId="2" fillId="3" borderId="0" numFmtId="0" xfId="0" applyFont="1" applyFill="1" applyProtection="1">
      <protection hidden="0" locked="1"/>
    </xf>
    <xf fontId="3" fillId="3" borderId="1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1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1" numFmtId="2" xfId="0" applyNumberFormat="1" applyFont="1" applyFill="1" applyBorder="1" applyAlignment="1" applyProtection="1">
      <alignment vertical="center" wrapText="1"/>
      <protection hidden="0" locked="1"/>
    </xf>
    <xf fontId="4" fillId="3" borderId="0" numFmtId="0" xfId="0" applyFont="1" applyFill="1" applyAlignment="1" applyProtection="1">
      <alignment vertical="center"/>
      <protection hidden="0" locked="1"/>
    </xf>
    <xf fontId="4" fillId="3" borderId="2" numFmtId="2" xfId="0" applyNumberFormat="1" applyFont="1" applyFill="1" applyBorder="1" applyAlignment="1" applyProtection="1">
      <alignment horizontal="center" vertical="center"/>
      <protection hidden="0" locked="0"/>
    </xf>
    <xf fontId="4" fillId="3" borderId="3" numFmtId="2" xfId="0" applyNumberFormat="1" applyFont="1" applyFill="1" applyBorder="1" applyAlignment="1" applyProtection="1">
      <alignment horizontal="center" vertical="center"/>
      <protection hidden="0" locked="0"/>
    </xf>
    <xf fontId="4" fillId="3" borderId="4" numFmtId="2" xfId="0" applyNumberFormat="1" applyFont="1" applyFill="1" applyBorder="1" applyAlignment="1" applyProtection="1">
      <alignment horizontal="center" vertical="center"/>
      <protection hidden="0" locked="0"/>
    </xf>
    <xf fontId="4" fillId="3" borderId="5" numFmtId="2" xfId="0" applyNumberFormat="1" applyFont="1" applyFill="1" applyBorder="1" applyAlignment="1" applyProtection="1">
      <alignment horizontal="center" vertical="center"/>
      <protection hidden="0" locked="0"/>
    </xf>
    <xf fontId="4" fillId="3" borderId="5" numFmtId="2" xfId="0" applyNumberFormat="1" applyFont="1" applyFill="1" applyBorder="1" applyAlignment="1" applyProtection="1">
      <alignment horizontal="center" vertical="center" wrapText="1"/>
      <protection hidden="0" locked="0"/>
    </xf>
    <xf fontId="4" fillId="3" borderId="2" numFmtId="2" xfId="0" applyNumberFormat="1" applyFont="1" applyFill="1" applyBorder="1" applyAlignment="1" applyProtection="1">
      <alignment horizontal="center" vertical="center" wrapText="1"/>
      <protection hidden="0" locked="0"/>
    </xf>
    <xf fontId="4" fillId="4" borderId="4" numFmtId="0" xfId="0" applyFont="1" applyFill="1" applyBorder="1" applyAlignment="1" applyProtection="1">
      <alignment horizontal="center" vertical="center"/>
      <protection hidden="0" locked="1"/>
    </xf>
    <xf fontId="4" fillId="5" borderId="2" numFmtId="0" xfId="0" applyFont="1" applyFill="1" applyBorder="1" applyAlignment="1" applyProtection="1">
      <alignment horizontal="center" vertical="center" wrapText="1"/>
      <protection hidden="0" locked="1"/>
    </xf>
    <xf fontId="2" fillId="0" borderId="0" numFmtId="0" xfId="0" applyFont="1" applyProtection="1">
      <protection hidden="0" locked="1"/>
    </xf>
    <xf fontId="5" fillId="3" borderId="6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2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3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4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5" numFmtId="2" xfId="0" applyNumberFormat="1" applyFont="1" applyFill="1" applyBorder="1" applyAlignment="1" applyProtection="1">
      <alignment horizontal="center" vertical="center" wrapText="1"/>
      <protection hidden="0" locked="1"/>
    </xf>
    <xf fontId="6" fillId="3" borderId="2" numFmtId="2" xfId="0" applyNumberFormat="1" applyFont="1" applyFill="1" applyBorder="1" applyAlignment="1" applyProtection="1">
      <alignment horizontal="center" vertical="center" wrapText="1"/>
      <protection hidden="0" locked="1"/>
    </xf>
    <xf fontId="5" fillId="3" borderId="2" numFmtId="2" xfId="0" applyNumberFormat="1" applyFont="1" applyFill="1" applyBorder="1" applyAlignment="1" applyProtection="1">
      <alignment horizontal="center" vertical="center" wrapText="1"/>
      <protection hidden="0" locked="1"/>
    </xf>
    <xf fontId="5" fillId="3" borderId="5" numFmtId="2" xfId="0" applyNumberFormat="1" applyFont="1" applyFill="1" applyBorder="1" applyAlignment="1" applyProtection="1">
      <alignment horizontal="center" vertical="center" wrapText="1"/>
      <protection hidden="0" locked="1"/>
    </xf>
    <xf fontId="4" fillId="5" borderId="4" numFmtId="0" xfId="0" applyFont="1" applyFill="1" applyBorder="1" applyAlignment="1" applyProtection="1">
      <alignment horizontal="center" vertical="center" wrapText="1"/>
      <protection hidden="0" locked="1"/>
    </xf>
    <xf fontId="4" fillId="0" borderId="0" numFmtId="0" xfId="0" applyFont="1" applyProtection="1">
      <protection hidden="0" locked="1"/>
    </xf>
    <xf fontId="4" fillId="3" borderId="7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8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9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10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11" numFmtId="2" xfId="0" applyNumberFormat="1" applyFont="1" applyFill="1" applyBorder="1" applyAlignment="1" applyProtection="1">
      <alignment horizontal="center" vertical="center" wrapText="1"/>
      <protection hidden="0" locked="1"/>
    </xf>
    <xf fontId="4" fillId="6" borderId="12" numFmtId="0" xfId="0" applyFont="1" applyFill="1" applyBorder="1" applyAlignment="1" applyProtection="1">
      <alignment horizontal="center" vertical="center" wrapText="1"/>
      <protection hidden="0" locked="1"/>
    </xf>
    <xf fontId="4" fillId="6" borderId="13" numFmtId="0" xfId="0" applyFont="1" applyFill="1" applyBorder="1" applyAlignment="1" applyProtection="1">
      <alignment horizontal="center" vertical="center" wrapText="1"/>
      <protection hidden="0" locked="1"/>
    </xf>
    <xf fontId="4" fillId="6" borderId="14" numFmtId="0" xfId="0" applyFont="1" applyFill="1" applyBorder="1" applyAlignment="1" applyProtection="1">
      <alignment horizontal="center" vertical="center" wrapText="1"/>
      <protection hidden="0" locked="1"/>
    </xf>
    <xf fontId="4" fillId="6" borderId="15" numFmtId="0" xfId="0" applyFont="1" applyFill="1" applyBorder="1" applyAlignment="1" applyProtection="1">
      <alignment horizontal="center" vertical="center" wrapText="1"/>
      <protection hidden="0" locked="1"/>
    </xf>
    <xf fontId="4" fillId="6" borderId="16" numFmtId="0" xfId="0" applyFont="1" applyFill="1" applyBorder="1" applyAlignment="1" applyProtection="1">
      <alignment horizontal="center" vertical="center" wrapText="1"/>
      <protection hidden="0" locked="1"/>
    </xf>
    <xf fontId="2" fillId="3" borderId="17" numFmtId="0" xfId="0" applyFont="1" applyFill="1" applyBorder="1" applyAlignment="1" applyProtection="1">
      <alignment horizontal="center" vertical="center" wrapText="1"/>
      <protection hidden="0" locked="1"/>
    </xf>
    <xf fontId="4" fillId="3" borderId="17" numFmtId="0" xfId="0" applyFont="1" applyFill="1" applyBorder="1" applyAlignment="1" applyProtection="1">
      <alignment horizontal="center" vertical="center" wrapText="1"/>
      <protection hidden="0" locked="1"/>
    </xf>
    <xf fontId="4" fillId="0" borderId="17" numFmtId="2" xfId="0" applyNumberFormat="1" applyFont="1" applyBorder="1" applyAlignment="1" applyProtection="1">
      <alignment horizontal="center" vertical="center" wrapText="1"/>
      <protection hidden="0" locked="1"/>
    </xf>
    <xf fontId="2" fillId="3" borderId="0" numFmtId="0" xfId="0" applyFont="1" applyFill="1" applyAlignment="1" applyProtection="1">
      <alignment horizontal="left" vertical="center"/>
      <protection hidden="0" locked="1"/>
    </xf>
    <xf fontId="4" fillId="3" borderId="2" numFmtId="2" xfId="0" applyNumberFormat="1" applyFont="1" applyFill="1" applyBorder="1" applyAlignment="1" applyProtection="1">
      <alignment horizontal="left" vertical="center" wrapText="1"/>
      <protection hidden="0" locked="1"/>
    </xf>
    <xf fontId="2" fillId="3" borderId="2" numFmtId="2" xfId="0" applyNumberFormat="1" applyFont="1" applyFill="1" applyBorder="1" applyAlignment="1" applyProtection="1">
      <alignment horizontal="left" vertical="center" wrapText="1"/>
      <protection hidden="0" locked="1"/>
    </xf>
    <xf fontId="4" fillId="3" borderId="3" numFmtId="2" xfId="0" applyNumberFormat="1" applyFont="1" applyFill="1" applyBorder="1" applyAlignment="1" applyProtection="1">
      <alignment horizontal="left" vertical="center" wrapText="1"/>
      <protection hidden="0" locked="1"/>
    </xf>
    <xf fontId="4" fillId="3" borderId="4" numFmtId="2" xfId="0" applyNumberFormat="1" applyFont="1" applyFill="1" applyBorder="1" applyAlignment="1" applyProtection="1">
      <alignment horizontal="left" vertical="center" wrapText="1"/>
      <protection hidden="0" locked="1"/>
    </xf>
    <xf fontId="4" fillId="6" borderId="4" numFmtId="0" xfId="0" applyFont="1" applyFill="1" applyBorder="1" applyAlignment="1" applyProtection="1">
      <alignment horizontal="left" vertical="center" wrapText="1"/>
      <protection hidden="0" locked="1"/>
    </xf>
    <xf fontId="4" fillId="6" borderId="5" numFmtId="0" xfId="0" applyFont="1" applyFill="1" applyBorder="1" applyAlignment="1" applyProtection="1">
      <alignment horizontal="left" vertical="center" wrapText="1"/>
      <protection hidden="0" locked="1"/>
    </xf>
    <xf fontId="4" fillId="6" borderId="3" numFmtId="0" xfId="0" applyFont="1" applyFill="1" applyBorder="1" applyAlignment="1" applyProtection="1">
      <alignment horizontal="left" vertical="center" wrapText="1"/>
      <protection hidden="0" locked="1"/>
    </xf>
    <xf fontId="2" fillId="3" borderId="16" numFmtId="0" xfId="0" applyFont="1" applyFill="1" applyBorder="1" applyAlignment="1" applyProtection="1">
      <alignment horizontal="left" vertical="center" wrapText="1"/>
      <protection hidden="0" locked="1"/>
    </xf>
    <xf fontId="4" fillId="3" borderId="16" numFmtId="0" xfId="0" applyFont="1" applyFill="1" applyBorder="1" applyAlignment="1" applyProtection="1">
      <alignment horizontal="left" vertical="center" wrapText="1"/>
      <protection hidden="0" locked="1"/>
    </xf>
    <xf fontId="4" fillId="3" borderId="16" numFmtId="2" xfId="0" applyNumberFormat="1" applyFont="1" applyFill="1" applyBorder="1" applyAlignment="1" applyProtection="1">
      <alignment horizontal="left" vertical="center" wrapText="1"/>
      <protection hidden="0" locked="1"/>
    </xf>
    <xf fontId="7" fillId="0" borderId="0" numFmtId="0" xfId="0" applyFont="1" applyProtection="1">
      <protection hidden="0" locked="1"/>
    </xf>
    <xf fontId="8" fillId="0" borderId="18" numFmtId="0" xfId="0" applyFont="1" applyBorder="1" applyAlignment="1" applyProtection="1">
      <alignment horizontal="center" wrapText="1"/>
      <protection hidden="0" locked="1"/>
    </xf>
    <xf fontId="2" fillId="3" borderId="19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0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1" numFmtId="16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2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19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1" numFmtId="162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3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4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4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12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4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3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5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6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7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8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1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5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4" numFmtId="16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5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4" numFmtId="162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3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6" borderId="19" numFmtId="1" xfId="0" applyNumberFormat="1" applyFont="1" applyFill="1" applyBorder="1" applyAlignment="1" applyProtection="1">
      <alignment horizontal="center" vertical="center"/>
      <protection hidden="0" locked="1"/>
    </xf>
    <xf fontId="4" fillId="6" borderId="20" numFmtId="1" xfId="1" applyNumberFormat="1" applyFont="1" applyFill="1" applyBorder="1" applyAlignment="1" applyProtection="1">
      <alignment horizontal="center" vertical="center" wrapText="1"/>
      <protection hidden="0" locked="0"/>
    </xf>
    <xf fontId="2" fillId="6" borderId="19" numFmtId="1" xfId="1" applyNumberFormat="1" applyFont="1" applyFill="1" applyBorder="1" applyAlignment="1" applyProtection="1">
      <alignment horizontal="center" vertical="center" wrapText="1"/>
      <protection hidden="0" locked="0"/>
    </xf>
    <xf fontId="4" fillId="6" borderId="22" numFmtId="1" xfId="1" applyNumberFormat="1" applyFont="1" applyFill="1" applyBorder="1" applyAlignment="1" applyProtection="1">
      <alignment horizontal="center" vertical="center" wrapText="1"/>
      <protection hidden="0" locked="0"/>
    </xf>
    <xf fontId="2" fillId="6" borderId="23" numFmtId="1" xfId="0" applyNumberFormat="1" applyFont="1" applyFill="1" applyBorder="1" applyAlignment="1" applyProtection="1">
      <alignment horizontal="center" vertical="center"/>
      <protection hidden="0" locked="1"/>
    </xf>
    <xf fontId="4" fillId="6" borderId="28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1" numFmtId="1" xfId="0" applyNumberFormat="1" applyFont="1" applyFill="1" applyBorder="1" applyAlignment="1" applyProtection="1">
      <alignment horizontal="center" vertical="center"/>
      <protection hidden="0" locked="1"/>
    </xf>
    <xf fontId="4" fillId="3" borderId="21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0" numFmtId="0" xfId="0" applyFont="1" applyFill="1" applyAlignment="1" applyProtection="1">
      <alignment horizontal="center"/>
      <protection hidden="0" locked="1"/>
    </xf>
    <xf fontId="2" fillId="3" borderId="18" numFmtId="16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18" numFmtId="162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1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1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1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19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6" borderId="29" numFmtId="1" xfId="0" applyNumberFormat="1" applyFont="1" applyFill="1" applyBorder="1" applyAlignment="1" applyProtection="1">
      <alignment horizontal="center" vertical="center"/>
      <protection hidden="0" locked="1"/>
    </xf>
    <xf fontId="2" fillId="6" borderId="29" numFmtId="1" xfId="1" applyNumberFormat="1" applyFont="1" applyFill="1" applyBorder="1" applyAlignment="1" applyProtection="1">
      <alignment horizontal="center" vertical="center" wrapText="1"/>
      <protection hidden="0" locked="0"/>
    </xf>
    <xf fontId="4" fillId="6" borderId="30" numFmtId="1" xfId="1" applyNumberFormat="1" applyFont="1" applyFill="1" applyBorder="1" applyAlignment="1" applyProtection="1">
      <alignment horizontal="center" vertical="center" wrapText="1"/>
      <protection hidden="0" locked="0"/>
    </xf>
    <xf fontId="2" fillId="6" borderId="31" numFmtId="1" xfId="0" applyNumberFormat="1" applyFont="1" applyFill="1" applyBorder="1" applyAlignment="1" applyProtection="1">
      <alignment horizontal="center" vertical="center"/>
      <protection hidden="0" locked="1"/>
    </xf>
    <xf fontId="2" fillId="3" borderId="18" numFmtId="1" xfId="0" applyNumberFormat="1" applyFont="1" applyFill="1" applyBorder="1" applyAlignment="1" applyProtection="1">
      <alignment horizontal="center" vertical="center"/>
      <protection hidden="0" locked="1"/>
    </xf>
    <xf fontId="2" fillId="3" borderId="32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3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4" numFmtId="16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5" numFmtId="16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6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2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4" numFmtId="162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5" numFmtId="162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7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4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4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4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7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2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4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7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6" borderId="38" numFmtId="1" xfId="0" applyNumberFormat="1" applyFont="1" applyFill="1" applyBorder="1" applyAlignment="1" applyProtection="1">
      <alignment horizontal="center" vertical="center"/>
      <protection hidden="0" locked="1"/>
    </xf>
    <xf fontId="4" fillId="6" borderId="33" numFmtId="1" xfId="1" applyNumberFormat="1" applyFont="1" applyFill="1" applyBorder="1" applyAlignment="1" applyProtection="1">
      <alignment horizontal="center" vertical="center" wrapText="1"/>
      <protection hidden="0" locked="0"/>
    </xf>
    <xf fontId="2" fillId="6" borderId="39" numFmtId="1" xfId="0" applyNumberFormat="1" applyFont="1" applyFill="1" applyBorder="1" applyAlignment="1" applyProtection="1">
      <alignment horizontal="center" vertical="center"/>
      <protection hidden="0" locked="1"/>
    </xf>
    <xf fontId="4" fillId="6" borderId="36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5" numFmtId="1" xfId="0" applyNumberFormat="1" applyFont="1" applyFill="1" applyBorder="1" applyAlignment="1" applyProtection="1">
      <alignment horizontal="center" vertical="center"/>
      <protection hidden="0" locked="1"/>
    </xf>
    <xf fontId="4" fillId="3" borderId="34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40" numFmtId="0" xfId="0" applyFont="1" applyFill="1" applyBorder="1" applyProtection="1">
      <protection hidden="0" locked="1"/>
    </xf>
    <xf fontId="2" fillId="3" borderId="29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41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30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29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1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18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18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18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1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29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3" borderId="18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31" numFmtId="161" xfId="1" applyNumberFormat="1" applyFont="1" applyFill="1" applyBorder="1" applyAlignment="1" applyProtection="1">
      <alignment horizontal="center" vertical="center" wrapText="1"/>
      <protection hidden="0" locked="1"/>
    </xf>
    <xf fontId="4" fillId="6" borderId="41" numFmtId="1" xfId="1" applyNumberFormat="1" applyFont="1" applyFill="1" applyBorder="1" applyAlignment="1" applyProtection="1">
      <alignment horizontal="center" vertical="center" wrapText="1"/>
      <protection hidden="0" locked="0"/>
    </xf>
    <xf fontId="4" fillId="3" borderId="18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42" numFmtId="161" xfId="1" applyNumberFormat="1" applyFont="1" applyFill="1" applyBorder="1" applyAlignment="1" applyProtection="1">
      <alignment horizontal="center" vertical="center" wrapText="1"/>
      <protection hidden="0" locked="1"/>
    </xf>
    <xf fontId="2" fillId="3" borderId="43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44" numFmtId="16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17" numFmtId="16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45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42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44" numFmtId="162" xfId="1" applyNumberFormat="1" applyFont="1" applyFill="1" applyBorder="1" applyAlignment="1" applyProtection="1">
      <alignment horizontal="center" vertical="center" wrapText="1"/>
      <protection hidden="0" locked="0"/>
    </xf>
    <xf fontId="2" fillId="3" borderId="17" numFmtId="162" xfId="1" applyNumberFormat="1" applyFont="1" applyFill="1" applyBorder="1" applyAlignment="1" applyProtection="1">
      <alignment horizontal="center" vertical="center" wrapText="1"/>
      <protection hidden="0" locked="0"/>
    </xf>
    <xf fontId="2" fillId="3" borderId="44" numFmtId="162" xfId="1" applyNumberFormat="1" applyFont="1" applyFill="1" applyBorder="1" applyAlignment="1" applyProtection="1">
      <alignment horizontal="center" vertical="center" wrapText="1"/>
      <protection hidden="0" locked="1"/>
    </xf>
    <xf fontId="2" fillId="3" borderId="44" numFmtId="1" xfId="1" applyNumberFormat="1" applyFont="1" applyFill="1" applyBorder="1" applyAlignment="1" applyProtection="1">
      <alignment horizontal="center" vertical="center" wrapText="1"/>
      <protection hidden="0" locked="0"/>
    </xf>
    <xf fontId="2" fillId="3" borderId="44" numFmtId="163" xfId="1" applyNumberFormat="1" applyFont="1" applyFill="1" applyBorder="1" applyAlignment="1" applyProtection="1">
      <alignment horizontal="center" vertical="center" wrapText="1"/>
      <protection hidden="0" locked="1"/>
    </xf>
    <xf fontId="2" fillId="6" borderId="46" numFmtId="1" xfId="1" applyNumberFormat="1" applyFont="1" applyFill="1" applyBorder="1" applyAlignment="1" applyProtection="1">
      <alignment horizontal="center" vertical="center" wrapText="1"/>
      <protection hidden="0" locked="0"/>
    </xf>
    <xf fontId="4" fillId="6" borderId="47" numFmtId="1" xfId="1" applyNumberFormat="1" applyFont="1" applyFill="1" applyBorder="1" applyAlignment="1" applyProtection="1">
      <alignment horizontal="center" vertical="center" wrapText="1"/>
      <protection hidden="0" locked="0"/>
    </xf>
    <xf fontId="4" fillId="6" borderId="45" numFmtId="1" xfId="1" applyNumberFormat="1" applyFont="1" applyFill="1" applyBorder="1" applyAlignment="1" applyProtection="1">
      <alignment horizontal="center" vertical="center" wrapText="1"/>
      <protection hidden="0" locked="0"/>
    </xf>
    <xf fontId="4" fillId="3" borderId="0" numFmtId="0" xfId="0" applyFont="1" applyFill="1" applyProtection="1">
      <protection hidden="0" locked="1"/>
    </xf>
    <xf fontId="4" fillId="3" borderId="48" numFmtId="2" xfId="0" applyNumberFormat="1" applyFont="1" applyFill="1" applyBorder="1" applyAlignment="1" applyProtection="1">
      <alignment horizontal="center" vertical="center" wrapText="1"/>
      <protection hidden="0" locked="0"/>
    </xf>
    <xf fontId="4" fillId="3" borderId="4" numFmtId="161" xfId="6" applyNumberFormat="1" applyFont="1" applyFill="1" applyBorder="1" applyAlignment="1" applyProtection="1">
      <alignment horizontal="center" vertical="center"/>
      <protection hidden="0" locked="1"/>
    </xf>
    <xf fontId="4" fillId="3" borderId="2" numFmtId="161" xfId="6" applyNumberFormat="1" applyFont="1" applyFill="1" applyBorder="1" applyAlignment="1" applyProtection="1">
      <alignment horizontal="center" vertical="center"/>
      <protection hidden="0" locked="1"/>
    </xf>
    <xf fontId="4" fillId="3" borderId="5" numFmtId="161" xfId="6" applyNumberFormat="1" applyFont="1" applyFill="1" applyBorder="1" applyAlignment="1" applyProtection="1">
      <alignment horizontal="center" vertical="center"/>
      <protection hidden="0" locked="1"/>
    </xf>
    <xf fontId="4" fillId="3" borderId="2" numFmtId="0" xfId="6" applyFont="1" applyFill="1" applyBorder="1" applyAlignment="1" applyProtection="1">
      <alignment horizontal="center" vertical="center"/>
      <protection hidden="0" locked="1"/>
    </xf>
    <xf fontId="4" fillId="3" borderId="4" numFmtId="162" xfId="6" applyNumberFormat="1" applyFont="1" applyFill="1" applyBorder="1" applyAlignment="1" applyProtection="1">
      <alignment horizontal="center" vertical="center"/>
      <protection hidden="0" locked="1"/>
    </xf>
    <xf fontId="4" fillId="3" borderId="5" numFmtId="162" xfId="6" applyNumberFormat="1" applyFont="1" applyFill="1" applyBorder="1" applyAlignment="1" applyProtection="1">
      <alignment horizontal="center" vertical="center"/>
      <protection hidden="0" locked="1"/>
    </xf>
    <xf fontId="4" fillId="3" borderId="4" numFmtId="0" xfId="6" applyFont="1" applyFill="1" applyBorder="1" applyAlignment="1" applyProtection="1">
      <alignment horizontal="center" vertical="center"/>
      <protection hidden="0" locked="1"/>
    </xf>
    <xf fontId="4" fillId="3" borderId="4" numFmtId="163" xfId="6" applyNumberFormat="1" applyFont="1" applyFill="1" applyBorder="1" applyAlignment="1" applyProtection="1">
      <alignment horizontal="center" vertical="center"/>
      <protection hidden="0" locked="1"/>
    </xf>
    <xf fontId="4" fillId="3" borderId="5" numFmtId="163" xfId="6" applyNumberFormat="1" applyFont="1" applyFill="1" applyBorder="1" applyAlignment="1" applyProtection="1">
      <alignment horizontal="center" vertical="center"/>
      <protection hidden="0" locked="1"/>
    </xf>
    <xf fontId="4" fillId="3" borderId="2" numFmtId="163" xfId="6" applyNumberFormat="1" applyFont="1" applyFill="1" applyBorder="1" applyAlignment="1" applyProtection="1">
      <alignment horizontal="center" vertical="center"/>
      <protection hidden="0" locked="1"/>
    </xf>
    <xf fontId="4" fillId="6" borderId="4" numFmtId="163" xfId="0" applyNumberFormat="1" applyFont="1" applyFill="1" applyBorder="1" applyAlignment="1" applyProtection="1">
      <alignment horizontal="center" vertical="center"/>
      <protection hidden="0" locked="1"/>
    </xf>
    <xf fontId="4" fillId="6" borderId="2" numFmtId="163" xfId="0" applyNumberFormat="1" applyFont="1" applyFill="1" applyBorder="1" applyAlignment="1" applyProtection="1">
      <alignment horizontal="center" vertical="center"/>
      <protection hidden="0" locked="1"/>
    </xf>
    <xf fontId="4" fillId="6" borderId="1" numFmtId="162" xfId="0" applyNumberFormat="1" applyFont="1" applyFill="1" applyBorder="1" applyAlignment="1" applyProtection="1">
      <alignment horizontal="center" vertical="center"/>
      <protection hidden="0" locked="1"/>
    </xf>
    <xf fontId="4" fillId="6" borderId="49" numFmtId="163" xfId="0" applyNumberFormat="1" applyFont="1" applyFill="1" applyBorder="1" applyAlignment="1" applyProtection="1">
      <alignment horizontal="center" vertical="center"/>
      <protection hidden="0" locked="1"/>
    </xf>
    <xf fontId="4" fillId="6" borderId="5" numFmtId="163" xfId="0" applyNumberFormat="1" applyFont="1" applyFill="1" applyBorder="1" applyAlignment="1" applyProtection="1">
      <alignment horizontal="center" vertical="center"/>
      <protection hidden="0" locked="1"/>
    </xf>
    <xf fontId="4" fillId="6" borderId="3" numFmtId="163" xfId="0" applyNumberFormat="1" applyFont="1" applyFill="1" applyBorder="1" applyAlignment="1" applyProtection="1">
      <alignment horizontal="center" vertical="center"/>
      <protection hidden="0" locked="1"/>
    </xf>
    <xf fontId="4" fillId="6" borderId="3" numFmtId="0" xfId="0" applyFont="1" applyFill="1" applyBorder="1" applyAlignment="1" applyProtection="1">
      <alignment vertical="center"/>
      <protection hidden="0" locked="1"/>
    </xf>
    <xf fontId="4" fillId="3" borderId="2" numFmtId="1" xfId="0" applyNumberFormat="1" applyFont="1" applyFill="1" applyBorder="1" applyAlignment="1" applyProtection="1">
      <alignment horizontal="center" vertical="center"/>
      <protection hidden="0" locked="1"/>
    </xf>
    <xf fontId="4" fillId="3" borderId="50" numFmtId="0" xfId="0" applyFont="1" applyFill="1" applyBorder="1" applyAlignment="1" applyProtection="1">
      <alignment vertical="center"/>
      <protection hidden="0" locked="1"/>
    </xf>
    <xf fontId="4" fillId="3" borderId="51" numFmtId="0" xfId="0" applyFont="1" applyFill="1" applyBorder="1" applyAlignment="1" applyProtection="1">
      <alignment vertical="center"/>
      <protection hidden="0" locked="1"/>
    </xf>
    <xf fontId="4" fillId="6" borderId="48" numFmtId="0" xfId="0" applyFont="1" applyFill="1" applyBorder="1" applyAlignment="1" applyProtection="1">
      <alignment horizontal="center" vertical="center"/>
      <protection hidden="0" locked="1"/>
    </xf>
    <xf fontId="4" fillId="3" borderId="1" numFmtId="0" xfId="0" applyFont="1" applyFill="1" applyBorder="1" applyAlignment="1" applyProtection="1">
      <alignment vertical="center"/>
      <protection hidden="0" locked="1"/>
    </xf>
    <xf fontId="4" fillId="3" borderId="52" numFmtId="0" xfId="0" applyFont="1" applyFill="1" applyBorder="1" applyAlignment="1" applyProtection="1">
      <alignment vertical="center"/>
      <protection hidden="0" locked="1"/>
    </xf>
    <xf fontId="2" fillId="3" borderId="2" numFmtId="0" xfId="0" applyFont="1" applyFill="1" applyBorder="1" applyProtection="1"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Excel Built-in 40% - Accent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1" showZeros="1" showRuler="1" view="normal" topLeftCell="OK3" zoomScale="90" workbookViewId="0">
      <selection activeCell="OT31" activeCellId="0" sqref="OT31"/>
    </sheetView>
  </sheetViews>
  <sheetFormatPr defaultColWidth="9.1484375" defaultRowHeight="13.800000000000001" customHeight="1"/>
  <cols>
    <col customWidth="1" min="1" max="1" style="1" width="27.440000000000001"/>
    <col customWidth="1" min="2" max="415" style="1" width="21.5"/>
    <col customWidth="1" min="416" max="417" style="1" width="21.32"/>
    <col customWidth="1" min="418" max="418" style="1" width="37.25"/>
    <col customWidth="1" min="419" max="419" style="1" width="12.42"/>
    <col customWidth="1" min="420" max="420" style="1" width="20"/>
    <col customWidth="0" min="421" max="465" style="1" width="9.1400000000000006"/>
    <col customWidth="1" min="466" max="505" style="1" width="11.529999999999999"/>
    <col customWidth="0" min="506" max="16352" style="1" width="9.1400000000000006"/>
    <col customWidth="1" min="16353" max="16384" style="1" width="11.529999999999999"/>
  </cols>
  <sheetData>
    <row r="1" ht="65.79999999999999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BU1" s="1" t="s">
        <v>1</v>
      </c>
    </row>
    <row r="2" s="5" customFormat="1" ht="25.699999999999999" customHeight="1">
      <c r="A2" s="6" t="s">
        <v>2</v>
      </c>
      <c r="B2" s="6" t="s">
        <v>3</v>
      </c>
      <c r="C2" s="6"/>
      <c r="D2" s="6"/>
      <c r="E2" s="6"/>
      <c r="F2" s="6"/>
      <c r="G2" s="6"/>
      <c r="H2" s="6"/>
      <c r="I2" s="6"/>
      <c r="J2" s="6" t="s">
        <v>4</v>
      </c>
      <c r="K2" s="6"/>
      <c r="L2" s="6"/>
      <c r="M2" s="6"/>
      <c r="N2" s="6"/>
      <c r="O2" s="6"/>
      <c r="P2" s="6"/>
      <c r="Q2" s="6"/>
      <c r="R2" s="6" t="s">
        <v>5</v>
      </c>
      <c r="S2" s="6"/>
      <c r="T2" s="6"/>
      <c r="U2" s="6"/>
      <c r="V2" s="6"/>
      <c r="W2" s="6"/>
      <c r="X2" s="6"/>
      <c r="Y2" s="6"/>
      <c r="Z2" s="6" t="s">
        <v>5</v>
      </c>
      <c r="AA2" s="6"/>
      <c r="AB2" s="6"/>
      <c r="AC2" s="6"/>
      <c r="AD2" s="6"/>
      <c r="AE2" s="6"/>
      <c r="AF2" s="6"/>
      <c r="AG2" s="6"/>
      <c r="AH2" s="7" t="s">
        <v>5</v>
      </c>
      <c r="AI2" s="7"/>
      <c r="AJ2" s="7"/>
      <c r="AK2" s="7"/>
      <c r="AL2" s="7"/>
      <c r="AM2" s="7"/>
      <c r="AN2" s="7"/>
      <c r="AO2" s="7"/>
      <c r="AP2" s="8" t="s">
        <v>5</v>
      </c>
      <c r="AQ2" s="8"/>
      <c r="AR2" s="8"/>
      <c r="AS2" s="8"/>
      <c r="AT2" s="8"/>
      <c r="AU2" s="8"/>
      <c r="AV2" s="8"/>
      <c r="AW2" s="8"/>
      <c r="AX2" s="6" t="s">
        <v>5</v>
      </c>
      <c r="AY2" s="6"/>
      <c r="AZ2" s="6"/>
      <c r="BA2" s="6"/>
      <c r="BB2" s="6"/>
      <c r="BC2" s="6"/>
      <c r="BD2" s="6"/>
      <c r="BE2" s="6"/>
      <c r="BF2" s="9" t="s">
        <v>5</v>
      </c>
      <c r="BG2" s="9"/>
      <c r="BH2" s="9"/>
      <c r="BI2" s="9"/>
      <c r="BJ2" s="9"/>
      <c r="BK2" s="9"/>
      <c r="BL2" s="9"/>
      <c r="BM2" s="9"/>
      <c r="BN2" s="6" t="s">
        <v>5</v>
      </c>
      <c r="BO2" s="6"/>
      <c r="BP2" s="6"/>
      <c r="BQ2" s="6"/>
      <c r="BR2" s="6"/>
      <c r="BS2" s="6"/>
      <c r="BT2" s="6"/>
      <c r="BU2" s="6"/>
      <c r="BV2" s="9" t="s">
        <v>5</v>
      </c>
      <c r="BW2" s="9"/>
      <c r="BX2" s="9"/>
      <c r="BY2" s="9"/>
      <c r="BZ2" s="9"/>
      <c r="CA2" s="9"/>
      <c r="CB2" s="9"/>
      <c r="CC2" s="9"/>
      <c r="CD2" s="6" t="s">
        <v>5</v>
      </c>
      <c r="CE2" s="6"/>
      <c r="CF2" s="6"/>
      <c r="CG2" s="6"/>
      <c r="CH2" s="6"/>
      <c r="CI2" s="6"/>
      <c r="CJ2" s="6"/>
      <c r="CK2" s="6"/>
      <c r="CL2" s="6" t="s">
        <v>5</v>
      </c>
      <c r="CM2" s="6"/>
      <c r="CN2" s="6"/>
      <c r="CO2" s="6"/>
      <c r="CP2" s="6"/>
      <c r="CQ2" s="6"/>
      <c r="CR2" s="6"/>
      <c r="CS2" s="6"/>
      <c r="CT2" s="6" t="s">
        <v>5</v>
      </c>
      <c r="CU2" s="6"/>
      <c r="CV2" s="6"/>
      <c r="CW2" s="6"/>
      <c r="CX2" s="6"/>
      <c r="CY2" s="6"/>
      <c r="CZ2" s="6"/>
      <c r="DA2" s="6"/>
      <c r="DB2" s="9" t="s">
        <v>6</v>
      </c>
      <c r="DC2" s="9"/>
      <c r="DD2" s="9"/>
      <c r="DE2" s="9"/>
      <c r="DF2" s="9"/>
      <c r="DG2" s="9"/>
      <c r="DH2" s="9"/>
      <c r="DI2" s="9"/>
      <c r="DJ2" s="6" t="s">
        <v>6</v>
      </c>
      <c r="DK2" s="6"/>
      <c r="DL2" s="6"/>
      <c r="DM2" s="6"/>
      <c r="DN2" s="6"/>
      <c r="DO2" s="6"/>
      <c r="DP2" s="6"/>
      <c r="DQ2" s="6"/>
      <c r="DR2" s="9" t="s">
        <v>6</v>
      </c>
      <c r="DS2" s="9"/>
      <c r="DT2" s="9"/>
      <c r="DU2" s="9"/>
      <c r="DV2" s="9"/>
      <c r="DW2" s="9"/>
      <c r="DX2" s="9"/>
      <c r="DY2" s="9"/>
      <c r="DZ2" s="6" t="s">
        <v>6</v>
      </c>
      <c r="EA2" s="6"/>
      <c r="EB2" s="6"/>
      <c r="EC2" s="6"/>
      <c r="ED2" s="6"/>
      <c r="EE2" s="6"/>
      <c r="EF2" s="6"/>
      <c r="EG2" s="6"/>
      <c r="EH2" s="9" t="s">
        <v>6</v>
      </c>
      <c r="EI2" s="9"/>
      <c r="EJ2" s="9"/>
      <c r="EK2" s="9"/>
      <c r="EL2" s="9"/>
      <c r="EM2" s="9"/>
      <c r="EN2" s="9"/>
      <c r="EO2" s="9"/>
      <c r="EP2" s="9" t="s">
        <v>6</v>
      </c>
      <c r="EQ2" s="9"/>
      <c r="ER2" s="9"/>
      <c r="ES2" s="9"/>
      <c r="ET2" s="9"/>
      <c r="EU2" s="9"/>
      <c r="EV2" s="9"/>
      <c r="EW2" s="9"/>
      <c r="EX2" s="9" t="s">
        <v>6</v>
      </c>
      <c r="EY2" s="9"/>
      <c r="EZ2" s="9"/>
      <c r="FA2" s="9"/>
      <c r="FB2" s="9"/>
      <c r="FC2" s="9"/>
      <c r="FD2" s="9"/>
      <c r="FE2" s="9"/>
      <c r="FF2" s="6" t="s">
        <v>6</v>
      </c>
      <c r="FG2" s="6"/>
      <c r="FH2" s="6"/>
      <c r="FI2" s="6"/>
      <c r="FJ2" s="6"/>
      <c r="FK2" s="6"/>
      <c r="FL2" s="6"/>
      <c r="FM2" s="6"/>
      <c r="FN2" s="9" t="s">
        <v>6</v>
      </c>
      <c r="FO2" s="9"/>
      <c r="FP2" s="9"/>
      <c r="FQ2" s="9"/>
      <c r="FR2" s="9"/>
      <c r="FS2" s="9"/>
      <c r="FT2" s="9"/>
      <c r="FU2" s="9"/>
      <c r="FV2" s="6" t="s">
        <v>6</v>
      </c>
      <c r="FW2" s="6"/>
      <c r="FX2" s="6"/>
      <c r="FY2" s="6"/>
      <c r="FZ2" s="6"/>
      <c r="GA2" s="6"/>
      <c r="GB2" s="6"/>
      <c r="GC2" s="6"/>
      <c r="GD2" s="6" t="s">
        <v>6</v>
      </c>
      <c r="GE2" s="6"/>
      <c r="GF2" s="6"/>
      <c r="GG2" s="6"/>
      <c r="GH2" s="6"/>
      <c r="GI2" s="6"/>
      <c r="GJ2" s="6"/>
      <c r="GK2" s="6"/>
      <c r="GL2" s="10" t="s">
        <v>7</v>
      </c>
      <c r="GM2" s="10"/>
      <c r="GN2" s="10"/>
      <c r="GO2" s="10"/>
      <c r="GP2" s="10"/>
      <c r="GQ2" s="10"/>
      <c r="GR2" s="10"/>
      <c r="GS2" s="10"/>
      <c r="GT2" s="11" t="s">
        <v>7</v>
      </c>
      <c r="GU2" s="11"/>
      <c r="GV2" s="11"/>
      <c r="GW2" s="11"/>
      <c r="GX2" s="11"/>
      <c r="GY2" s="11"/>
      <c r="GZ2" s="11"/>
      <c r="HA2" s="11"/>
      <c r="HB2" s="10" t="s">
        <v>7</v>
      </c>
      <c r="HC2" s="10"/>
      <c r="HD2" s="10"/>
      <c r="HE2" s="10"/>
      <c r="HF2" s="10"/>
      <c r="HG2" s="10"/>
      <c r="HH2" s="10"/>
      <c r="HI2" s="10"/>
      <c r="HJ2" s="11" t="s">
        <v>7</v>
      </c>
      <c r="HK2" s="11"/>
      <c r="HL2" s="11"/>
      <c r="HM2" s="11"/>
      <c r="HN2" s="11"/>
      <c r="HO2" s="11"/>
      <c r="HP2" s="11"/>
      <c r="HQ2" s="11"/>
      <c r="HR2" s="6" t="s">
        <v>8</v>
      </c>
      <c r="HS2" s="6"/>
      <c r="HT2" s="6"/>
      <c r="HU2" s="6"/>
      <c r="HV2" s="6"/>
      <c r="HW2" s="6"/>
      <c r="HX2" s="6"/>
      <c r="HY2" s="6"/>
      <c r="HZ2" s="6" t="s">
        <v>8</v>
      </c>
      <c r="IA2" s="6"/>
      <c r="IB2" s="6"/>
      <c r="IC2" s="6"/>
      <c r="ID2" s="6"/>
      <c r="IE2" s="6"/>
      <c r="IF2" s="6"/>
      <c r="IG2" s="6"/>
      <c r="IH2" s="6" t="s">
        <v>8</v>
      </c>
      <c r="II2" s="6"/>
      <c r="IJ2" s="6"/>
      <c r="IK2" s="6"/>
      <c r="IL2" s="6"/>
      <c r="IM2" s="6"/>
      <c r="IN2" s="6"/>
      <c r="IO2" s="6"/>
      <c r="IP2" s="8" t="s">
        <v>8</v>
      </c>
      <c r="IQ2" s="8"/>
      <c r="IR2" s="8"/>
      <c r="IS2" s="8"/>
      <c r="IT2" s="8"/>
      <c r="IU2" s="8"/>
      <c r="IV2" s="8"/>
      <c r="IW2" s="8"/>
      <c r="IX2" s="6" t="s">
        <v>8</v>
      </c>
      <c r="IY2" s="6"/>
      <c r="IZ2" s="6"/>
      <c r="JA2" s="6"/>
      <c r="JB2" s="6"/>
      <c r="JC2" s="6"/>
      <c r="JD2" s="6"/>
      <c r="JE2" s="6"/>
      <c r="JF2" s="9" t="s">
        <v>8</v>
      </c>
      <c r="JG2" s="9"/>
      <c r="JH2" s="9"/>
      <c r="JI2" s="9"/>
      <c r="JJ2" s="9"/>
      <c r="JK2" s="9"/>
      <c r="JL2" s="9"/>
      <c r="JM2" s="9"/>
      <c r="JN2" s="6" t="s">
        <v>8</v>
      </c>
      <c r="JO2" s="6"/>
      <c r="JP2" s="6"/>
      <c r="JQ2" s="6"/>
      <c r="JR2" s="6"/>
      <c r="JS2" s="6"/>
      <c r="JT2" s="6"/>
      <c r="JU2" s="6"/>
      <c r="JV2" s="6" t="s">
        <v>8</v>
      </c>
      <c r="JW2" s="6"/>
      <c r="JX2" s="6"/>
      <c r="JY2" s="6"/>
      <c r="JZ2" s="6"/>
      <c r="KA2" s="6"/>
      <c r="KB2" s="6"/>
      <c r="KC2" s="6"/>
      <c r="KD2" s="6" t="s">
        <v>8</v>
      </c>
      <c r="KE2" s="6"/>
      <c r="KF2" s="6"/>
      <c r="KG2" s="6"/>
      <c r="KH2" s="6"/>
      <c r="KI2" s="6"/>
      <c r="KJ2" s="6"/>
      <c r="KK2" s="6"/>
      <c r="KL2" s="6" t="s">
        <v>8</v>
      </c>
      <c r="KM2" s="6"/>
      <c r="KN2" s="6"/>
      <c r="KO2" s="6"/>
      <c r="KP2" s="6"/>
      <c r="KQ2" s="6"/>
      <c r="KR2" s="6"/>
      <c r="KS2" s="6"/>
      <c r="KT2" s="6" t="s">
        <v>8</v>
      </c>
      <c r="KU2" s="6"/>
      <c r="KV2" s="6"/>
      <c r="KW2" s="6"/>
      <c r="KX2" s="6"/>
      <c r="KY2" s="6"/>
      <c r="KZ2" s="6"/>
      <c r="LA2" s="6"/>
      <c r="LB2" s="6" t="s">
        <v>8</v>
      </c>
      <c r="LC2" s="6"/>
      <c r="LD2" s="6"/>
      <c r="LE2" s="6"/>
      <c r="LF2" s="6"/>
      <c r="LG2" s="6"/>
      <c r="LH2" s="6"/>
      <c r="LI2" s="6"/>
      <c r="LJ2" s="6" t="s">
        <v>8</v>
      </c>
      <c r="LK2" s="6"/>
      <c r="LL2" s="6"/>
      <c r="LM2" s="6"/>
      <c r="LN2" s="6"/>
      <c r="LO2" s="6"/>
      <c r="LP2" s="6"/>
      <c r="LQ2" s="6"/>
      <c r="LR2" s="7" t="s">
        <v>9</v>
      </c>
      <c r="LS2" s="7"/>
      <c r="LT2" s="7"/>
      <c r="LU2" s="7"/>
      <c r="LV2" s="7"/>
      <c r="LW2" s="7"/>
      <c r="LX2" s="7"/>
      <c r="LY2" s="7"/>
      <c r="LZ2" s="7" t="s">
        <v>9</v>
      </c>
      <c r="MA2" s="7"/>
      <c r="MB2" s="7"/>
      <c r="MC2" s="7"/>
      <c r="MD2" s="7"/>
      <c r="ME2" s="7"/>
      <c r="MF2" s="7"/>
      <c r="MG2" s="7"/>
      <c r="MH2" s="7" t="s">
        <v>9</v>
      </c>
      <c r="MI2" s="7"/>
      <c r="MJ2" s="7"/>
      <c r="MK2" s="7"/>
      <c r="ML2" s="7"/>
      <c r="MM2" s="7"/>
      <c r="MN2" s="7"/>
      <c r="MO2" s="7"/>
      <c r="MP2" s="7" t="s">
        <v>9</v>
      </c>
      <c r="MQ2" s="7"/>
      <c r="MR2" s="7"/>
      <c r="MS2" s="7"/>
      <c r="MT2" s="7"/>
      <c r="MU2" s="7"/>
      <c r="MV2" s="7"/>
      <c r="MW2" s="7"/>
      <c r="MX2" s="7" t="s">
        <v>9</v>
      </c>
      <c r="MY2" s="7"/>
      <c r="MZ2" s="7"/>
      <c r="NA2" s="7"/>
      <c r="NB2" s="7"/>
      <c r="NC2" s="7"/>
      <c r="ND2" s="7"/>
      <c r="NE2" s="7"/>
      <c r="NF2" s="7" t="s">
        <v>9</v>
      </c>
      <c r="NG2" s="7"/>
      <c r="NH2" s="7"/>
      <c r="NI2" s="7"/>
      <c r="NJ2" s="7"/>
      <c r="NK2" s="7"/>
      <c r="NL2" s="7"/>
      <c r="NM2" s="7"/>
      <c r="NN2" s="7" t="s">
        <v>9</v>
      </c>
      <c r="NO2" s="7"/>
      <c r="NP2" s="7"/>
      <c r="NQ2" s="7"/>
      <c r="NR2" s="7"/>
      <c r="NS2" s="7"/>
      <c r="NT2" s="7"/>
      <c r="NU2" s="7"/>
      <c r="NV2" s="7" t="s">
        <v>9</v>
      </c>
      <c r="NW2" s="7"/>
      <c r="NX2" s="7"/>
      <c r="NY2" s="7"/>
      <c r="NZ2" s="7"/>
      <c r="OA2" s="7"/>
      <c r="OB2" s="7"/>
      <c r="OC2" s="7"/>
      <c r="OD2" s="7" t="s">
        <v>9</v>
      </c>
      <c r="OE2" s="7"/>
      <c r="OF2" s="7"/>
      <c r="OG2" s="7"/>
      <c r="OH2" s="7"/>
      <c r="OI2" s="7"/>
      <c r="OJ2" s="7"/>
      <c r="OK2" s="7"/>
      <c r="OL2" s="12" t="s">
        <v>10</v>
      </c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3" t="s">
        <v>11</v>
      </c>
      <c r="PA2" s="13"/>
      <c r="PB2" s="13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</row>
    <row r="3" s="5" customFormat="1" ht="52.200000000000003" customHeight="1">
      <c r="A3" s="15" t="s">
        <v>12</v>
      </c>
      <c r="B3" s="16" t="s">
        <v>13</v>
      </c>
      <c r="C3" s="16"/>
      <c r="D3" s="16"/>
      <c r="E3" s="16"/>
      <c r="F3" s="16"/>
      <c r="G3" s="16"/>
      <c r="H3" s="16"/>
      <c r="I3" s="16"/>
      <c r="J3" s="16" t="s">
        <v>14</v>
      </c>
      <c r="K3" s="16"/>
      <c r="L3" s="16"/>
      <c r="M3" s="16"/>
      <c r="N3" s="16"/>
      <c r="O3" s="16"/>
      <c r="P3" s="16"/>
      <c r="Q3" s="16"/>
      <c r="R3" s="16" t="s">
        <v>15</v>
      </c>
      <c r="S3" s="16"/>
      <c r="T3" s="16"/>
      <c r="U3" s="16"/>
      <c r="V3" s="16"/>
      <c r="W3" s="16"/>
      <c r="X3" s="16"/>
      <c r="Y3" s="16"/>
      <c r="Z3" s="16" t="s">
        <v>16</v>
      </c>
      <c r="AA3" s="16"/>
      <c r="AB3" s="16"/>
      <c r="AC3" s="16"/>
      <c r="AD3" s="16"/>
      <c r="AE3" s="16"/>
      <c r="AF3" s="16"/>
      <c r="AG3" s="16"/>
      <c r="AH3" s="17" t="s">
        <v>17</v>
      </c>
      <c r="AI3" s="17"/>
      <c r="AJ3" s="17"/>
      <c r="AK3" s="17"/>
      <c r="AL3" s="17"/>
      <c r="AM3" s="17"/>
      <c r="AN3" s="17"/>
      <c r="AO3" s="17"/>
      <c r="AP3" s="18" t="s">
        <v>18</v>
      </c>
      <c r="AQ3" s="18"/>
      <c r="AR3" s="18"/>
      <c r="AS3" s="18"/>
      <c r="AT3" s="18"/>
      <c r="AU3" s="18"/>
      <c r="AV3" s="18"/>
      <c r="AW3" s="18"/>
      <c r="AX3" s="16" t="s">
        <v>19</v>
      </c>
      <c r="AY3" s="16"/>
      <c r="AZ3" s="16"/>
      <c r="BA3" s="16"/>
      <c r="BB3" s="16"/>
      <c r="BC3" s="16"/>
      <c r="BD3" s="16"/>
      <c r="BE3" s="16"/>
      <c r="BF3" s="19" t="s">
        <v>20</v>
      </c>
      <c r="BG3" s="19"/>
      <c r="BH3" s="19"/>
      <c r="BI3" s="19"/>
      <c r="BJ3" s="19"/>
      <c r="BK3" s="19"/>
      <c r="BL3" s="19"/>
      <c r="BM3" s="19"/>
      <c r="BN3" s="20" t="s">
        <v>21</v>
      </c>
      <c r="BO3" s="20"/>
      <c r="BP3" s="20"/>
      <c r="BQ3" s="20"/>
      <c r="BR3" s="20"/>
      <c r="BS3" s="20"/>
      <c r="BT3" s="20"/>
      <c r="BU3" s="20"/>
      <c r="BV3" s="21" t="s">
        <v>22</v>
      </c>
      <c r="BW3" s="21"/>
      <c r="BX3" s="21"/>
      <c r="BY3" s="21"/>
      <c r="BZ3" s="21"/>
      <c r="CA3" s="21"/>
      <c r="CB3" s="21"/>
      <c r="CC3" s="21"/>
      <c r="CD3" s="22" t="s">
        <v>23</v>
      </c>
      <c r="CE3" s="22"/>
      <c r="CF3" s="22"/>
      <c r="CG3" s="22"/>
      <c r="CH3" s="22"/>
      <c r="CI3" s="22"/>
      <c r="CJ3" s="22"/>
      <c r="CK3" s="22"/>
      <c r="CL3" s="21" t="s">
        <v>24</v>
      </c>
      <c r="CM3" s="21"/>
      <c r="CN3" s="21"/>
      <c r="CO3" s="21"/>
      <c r="CP3" s="21"/>
      <c r="CQ3" s="21"/>
      <c r="CR3" s="21"/>
      <c r="CS3" s="21"/>
      <c r="CT3" s="16" t="s">
        <v>25</v>
      </c>
      <c r="CU3" s="16"/>
      <c r="CV3" s="16"/>
      <c r="CW3" s="16"/>
      <c r="CX3" s="16"/>
      <c r="CY3" s="16"/>
      <c r="CZ3" s="16"/>
      <c r="DA3" s="16"/>
      <c r="DB3" s="19" t="s">
        <v>26</v>
      </c>
      <c r="DC3" s="19"/>
      <c r="DD3" s="19"/>
      <c r="DE3" s="19"/>
      <c r="DF3" s="19"/>
      <c r="DG3" s="19"/>
      <c r="DH3" s="19"/>
      <c r="DI3" s="19"/>
      <c r="DJ3" s="16" t="s">
        <v>27</v>
      </c>
      <c r="DK3" s="16"/>
      <c r="DL3" s="16"/>
      <c r="DM3" s="16"/>
      <c r="DN3" s="16"/>
      <c r="DO3" s="16"/>
      <c r="DP3" s="16"/>
      <c r="DQ3" s="16"/>
      <c r="DR3" s="19" t="s">
        <v>28</v>
      </c>
      <c r="DS3" s="19"/>
      <c r="DT3" s="19"/>
      <c r="DU3" s="19"/>
      <c r="DV3" s="19"/>
      <c r="DW3" s="19"/>
      <c r="DX3" s="19"/>
      <c r="DY3" s="19"/>
      <c r="DZ3" s="16" t="s">
        <v>29</v>
      </c>
      <c r="EA3" s="16"/>
      <c r="EB3" s="16"/>
      <c r="EC3" s="16"/>
      <c r="ED3" s="16"/>
      <c r="EE3" s="16"/>
      <c r="EF3" s="16"/>
      <c r="EG3" s="16"/>
      <c r="EH3" s="19" t="s">
        <v>30</v>
      </c>
      <c r="EI3" s="19"/>
      <c r="EJ3" s="19"/>
      <c r="EK3" s="19"/>
      <c r="EL3" s="19"/>
      <c r="EM3" s="19"/>
      <c r="EN3" s="19"/>
      <c r="EO3" s="19"/>
      <c r="EP3" s="16" t="s">
        <v>31</v>
      </c>
      <c r="EQ3" s="16"/>
      <c r="ER3" s="16"/>
      <c r="ES3" s="16"/>
      <c r="ET3" s="16"/>
      <c r="EU3" s="16"/>
      <c r="EV3" s="16"/>
      <c r="EW3" s="16"/>
      <c r="EX3" s="19" t="s">
        <v>32</v>
      </c>
      <c r="EY3" s="19"/>
      <c r="EZ3" s="19"/>
      <c r="FA3" s="19"/>
      <c r="FB3" s="19"/>
      <c r="FC3" s="19"/>
      <c r="FD3" s="19"/>
      <c r="FE3" s="19"/>
      <c r="FF3" s="16" t="s">
        <v>33</v>
      </c>
      <c r="FG3" s="16"/>
      <c r="FH3" s="16"/>
      <c r="FI3" s="16"/>
      <c r="FJ3" s="16"/>
      <c r="FK3" s="16"/>
      <c r="FL3" s="16"/>
      <c r="FM3" s="16"/>
      <c r="FN3" s="19" t="s">
        <v>34</v>
      </c>
      <c r="FO3" s="19"/>
      <c r="FP3" s="19"/>
      <c r="FQ3" s="19"/>
      <c r="FR3" s="19"/>
      <c r="FS3" s="19"/>
      <c r="FT3" s="19"/>
      <c r="FU3" s="19"/>
      <c r="FV3" s="16" t="s">
        <v>35</v>
      </c>
      <c r="FW3" s="16"/>
      <c r="FX3" s="16"/>
      <c r="FY3" s="16"/>
      <c r="FZ3" s="16"/>
      <c r="GA3" s="16"/>
      <c r="GB3" s="16"/>
      <c r="GC3" s="16"/>
      <c r="GD3" s="16" t="s">
        <v>36</v>
      </c>
      <c r="GE3" s="16"/>
      <c r="GF3" s="16"/>
      <c r="GG3" s="16"/>
      <c r="GH3" s="16"/>
      <c r="GI3" s="16"/>
      <c r="GJ3" s="16"/>
      <c r="GK3" s="16"/>
      <c r="GL3" s="19" t="s">
        <v>37</v>
      </c>
      <c r="GM3" s="19"/>
      <c r="GN3" s="19"/>
      <c r="GO3" s="19"/>
      <c r="GP3" s="19"/>
      <c r="GQ3" s="19"/>
      <c r="GR3" s="19"/>
      <c r="GS3" s="19"/>
      <c r="GT3" s="16" t="s">
        <v>38</v>
      </c>
      <c r="GU3" s="16"/>
      <c r="GV3" s="16"/>
      <c r="GW3" s="16"/>
      <c r="GX3" s="16"/>
      <c r="GY3" s="16"/>
      <c r="GZ3" s="16"/>
      <c r="HA3" s="16"/>
      <c r="HB3" s="19" t="s">
        <v>39</v>
      </c>
      <c r="HC3" s="19"/>
      <c r="HD3" s="19"/>
      <c r="HE3" s="19"/>
      <c r="HF3" s="19"/>
      <c r="HG3" s="19"/>
      <c r="HH3" s="19"/>
      <c r="HI3" s="19"/>
      <c r="HJ3" s="16" t="s">
        <v>40</v>
      </c>
      <c r="HK3" s="16"/>
      <c r="HL3" s="16"/>
      <c r="HM3" s="16"/>
      <c r="HN3" s="16"/>
      <c r="HO3" s="16"/>
      <c r="HP3" s="16"/>
      <c r="HQ3" s="16"/>
      <c r="HR3" s="16" t="s">
        <v>41</v>
      </c>
      <c r="HS3" s="16"/>
      <c r="HT3" s="16"/>
      <c r="HU3" s="16"/>
      <c r="HV3" s="16"/>
      <c r="HW3" s="16"/>
      <c r="HX3" s="16"/>
      <c r="HY3" s="16"/>
      <c r="HZ3" s="16" t="s">
        <v>42</v>
      </c>
      <c r="IA3" s="16"/>
      <c r="IB3" s="16"/>
      <c r="IC3" s="16"/>
      <c r="ID3" s="16"/>
      <c r="IE3" s="16"/>
      <c r="IF3" s="16"/>
      <c r="IG3" s="16"/>
      <c r="IH3" s="16" t="s">
        <v>43</v>
      </c>
      <c r="II3" s="16"/>
      <c r="IJ3" s="16"/>
      <c r="IK3" s="16"/>
      <c r="IL3" s="16"/>
      <c r="IM3" s="16"/>
      <c r="IN3" s="16"/>
      <c r="IO3" s="16"/>
      <c r="IP3" s="18" t="s">
        <v>44</v>
      </c>
      <c r="IQ3" s="18"/>
      <c r="IR3" s="18"/>
      <c r="IS3" s="18"/>
      <c r="IT3" s="18"/>
      <c r="IU3" s="18"/>
      <c r="IV3" s="18"/>
      <c r="IW3" s="18"/>
      <c r="IX3" s="16" t="s">
        <v>45</v>
      </c>
      <c r="IY3" s="16"/>
      <c r="IZ3" s="16"/>
      <c r="JA3" s="16"/>
      <c r="JB3" s="16"/>
      <c r="JC3" s="16"/>
      <c r="JD3" s="16"/>
      <c r="JE3" s="16"/>
      <c r="JF3" s="19" t="s">
        <v>46</v>
      </c>
      <c r="JG3" s="19"/>
      <c r="JH3" s="19"/>
      <c r="JI3" s="19"/>
      <c r="JJ3" s="19"/>
      <c r="JK3" s="19"/>
      <c r="JL3" s="19"/>
      <c r="JM3" s="19"/>
      <c r="JN3" s="16" t="s">
        <v>47</v>
      </c>
      <c r="JO3" s="16"/>
      <c r="JP3" s="16"/>
      <c r="JQ3" s="16"/>
      <c r="JR3" s="16"/>
      <c r="JS3" s="16"/>
      <c r="JT3" s="16"/>
      <c r="JU3" s="16"/>
      <c r="JV3" s="16" t="s">
        <v>48</v>
      </c>
      <c r="JW3" s="16"/>
      <c r="JX3" s="16"/>
      <c r="JY3" s="16"/>
      <c r="JZ3" s="16"/>
      <c r="KA3" s="16"/>
      <c r="KB3" s="16"/>
      <c r="KC3" s="16"/>
      <c r="KD3" s="21" t="s">
        <v>49</v>
      </c>
      <c r="KE3" s="21"/>
      <c r="KF3" s="21"/>
      <c r="KG3" s="21"/>
      <c r="KH3" s="21"/>
      <c r="KI3" s="21"/>
      <c r="KJ3" s="21"/>
      <c r="KK3" s="21"/>
      <c r="KL3" s="16" t="s">
        <v>50</v>
      </c>
      <c r="KM3" s="16"/>
      <c r="KN3" s="16"/>
      <c r="KO3" s="16"/>
      <c r="KP3" s="16"/>
      <c r="KQ3" s="16"/>
      <c r="KR3" s="16"/>
      <c r="KS3" s="16"/>
      <c r="KT3" s="16" t="s">
        <v>51</v>
      </c>
      <c r="KU3" s="16"/>
      <c r="KV3" s="16"/>
      <c r="KW3" s="16"/>
      <c r="KX3" s="16"/>
      <c r="KY3" s="16"/>
      <c r="KZ3" s="16"/>
      <c r="LA3" s="16"/>
      <c r="LB3" s="16" t="s">
        <v>52</v>
      </c>
      <c r="LC3" s="16"/>
      <c r="LD3" s="16"/>
      <c r="LE3" s="16"/>
      <c r="LF3" s="16"/>
      <c r="LG3" s="16"/>
      <c r="LH3" s="16"/>
      <c r="LI3" s="16"/>
      <c r="LJ3" s="16" t="s">
        <v>53</v>
      </c>
      <c r="LK3" s="16"/>
      <c r="LL3" s="16"/>
      <c r="LM3" s="16"/>
      <c r="LN3" s="16"/>
      <c r="LO3" s="16"/>
      <c r="LP3" s="16"/>
      <c r="LQ3" s="16"/>
      <c r="LR3" s="16" t="s">
        <v>54</v>
      </c>
      <c r="LS3" s="16"/>
      <c r="LT3" s="16"/>
      <c r="LU3" s="16"/>
      <c r="LV3" s="16"/>
      <c r="LW3" s="16"/>
      <c r="LX3" s="16"/>
      <c r="LY3" s="16"/>
      <c r="LZ3" s="16" t="s">
        <v>55</v>
      </c>
      <c r="MA3" s="16"/>
      <c r="MB3" s="16"/>
      <c r="MC3" s="16"/>
      <c r="MD3" s="16"/>
      <c r="ME3" s="16"/>
      <c r="MF3" s="16"/>
      <c r="MG3" s="16"/>
      <c r="MH3" s="19" t="s">
        <v>56</v>
      </c>
      <c r="MI3" s="19"/>
      <c r="MJ3" s="19"/>
      <c r="MK3" s="19"/>
      <c r="ML3" s="19"/>
      <c r="MM3" s="19"/>
      <c r="MN3" s="19"/>
      <c r="MO3" s="19"/>
      <c r="MP3" s="21" t="s">
        <v>57</v>
      </c>
      <c r="MQ3" s="21"/>
      <c r="MR3" s="21"/>
      <c r="MS3" s="21"/>
      <c r="MT3" s="21"/>
      <c r="MU3" s="21"/>
      <c r="MV3" s="21"/>
      <c r="MW3" s="21"/>
      <c r="MX3" s="16" t="s">
        <v>58</v>
      </c>
      <c r="MY3" s="16"/>
      <c r="MZ3" s="16"/>
      <c r="NA3" s="16"/>
      <c r="NB3" s="16"/>
      <c r="NC3" s="16"/>
      <c r="ND3" s="16"/>
      <c r="NE3" s="16"/>
      <c r="NF3" s="19" t="s">
        <v>59</v>
      </c>
      <c r="NG3" s="19"/>
      <c r="NH3" s="19"/>
      <c r="NI3" s="19"/>
      <c r="NJ3" s="19"/>
      <c r="NK3" s="19"/>
      <c r="NL3" s="19"/>
      <c r="NM3" s="19"/>
      <c r="NN3" s="16" t="s">
        <v>60</v>
      </c>
      <c r="NO3" s="16"/>
      <c r="NP3" s="16"/>
      <c r="NQ3" s="16"/>
      <c r="NR3" s="16"/>
      <c r="NS3" s="16"/>
      <c r="NT3" s="16"/>
      <c r="NU3" s="16"/>
      <c r="NV3" s="19" t="s">
        <v>61</v>
      </c>
      <c r="NW3" s="19"/>
      <c r="NX3" s="19"/>
      <c r="NY3" s="19"/>
      <c r="NZ3" s="19"/>
      <c r="OA3" s="19"/>
      <c r="OB3" s="19"/>
      <c r="OC3" s="19"/>
      <c r="OD3" s="16" t="s">
        <v>62</v>
      </c>
      <c r="OE3" s="16"/>
      <c r="OF3" s="16"/>
      <c r="OG3" s="16"/>
      <c r="OH3" s="16"/>
      <c r="OI3" s="16"/>
      <c r="OJ3" s="16"/>
      <c r="OK3" s="16"/>
      <c r="OL3" s="23" t="s">
        <v>63</v>
      </c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13"/>
      <c r="PA3" s="13"/>
      <c r="PB3" s="13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</row>
    <row r="4" ht="95.349999999999994" customHeight="1">
      <c r="A4" s="16" t="s">
        <v>64</v>
      </c>
      <c r="B4" s="25" t="s">
        <v>65</v>
      </c>
      <c r="C4" s="26" t="s">
        <v>66</v>
      </c>
      <c r="D4" s="26" t="s">
        <v>67</v>
      </c>
      <c r="E4" s="26" t="s">
        <v>66</v>
      </c>
      <c r="F4" s="26" t="s">
        <v>68</v>
      </c>
      <c r="G4" s="26" t="s">
        <v>66</v>
      </c>
      <c r="H4" s="26" t="s">
        <v>69</v>
      </c>
      <c r="I4" s="27" t="s">
        <v>70</v>
      </c>
      <c r="J4" s="25" t="s">
        <v>65</v>
      </c>
      <c r="K4" s="26" t="s">
        <v>66</v>
      </c>
      <c r="L4" s="26" t="s">
        <v>67</v>
      </c>
      <c r="M4" s="26" t="s">
        <v>66</v>
      </c>
      <c r="N4" s="26" t="s">
        <v>68</v>
      </c>
      <c r="O4" s="26" t="s">
        <v>66</v>
      </c>
      <c r="P4" s="26" t="s">
        <v>69</v>
      </c>
      <c r="Q4" s="27" t="s">
        <v>70</v>
      </c>
      <c r="R4" s="25" t="s">
        <v>65</v>
      </c>
      <c r="S4" s="26" t="s">
        <v>66</v>
      </c>
      <c r="T4" s="26" t="s">
        <v>67</v>
      </c>
      <c r="U4" s="26" t="s">
        <v>66</v>
      </c>
      <c r="V4" s="26" t="s">
        <v>68</v>
      </c>
      <c r="W4" s="26" t="s">
        <v>66</v>
      </c>
      <c r="X4" s="26" t="s">
        <v>69</v>
      </c>
      <c r="Y4" s="27" t="s">
        <v>70</v>
      </c>
      <c r="Z4" s="25" t="s">
        <v>65</v>
      </c>
      <c r="AA4" s="26" t="s">
        <v>66</v>
      </c>
      <c r="AB4" s="26" t="s">
        <v>67</v>
      </c>
      <c r="AC4" s="26" t="s">
        <v>66</v>
      </c>
      <c r="AD4" s="26" t="s">
        <v>68</v>
      </c>
      <c r="AE4" s="26" t="s">
        <v>66</v>
      </c>
      <c r="AF4" s="26" t="s">
        <v>69</v>
      </c>
      <c r="AG4" s="27" t="s">
        <v>70</v>
      </c>
      <c r="AH4" s="25" t="s">
        <v>71</v>
      </c>
      <c r="AI4" s="26" t="s">
        <v>66</v>
      </c>
      <c r="AJ4" s="26" t="s">
        <v>72</v>
      </c>
      <c r="AK4" s="26" t="s">
        <v>66</v>
      </c>
      <c r="AL4" s="26" t="s">
        <v>73</v>
      </c>
      <c r="AM4" s="26" t="s">
        <v>66</v>
      </c>
      <c r="AN4" s="26" t="s">
        <v>74</v>
      </c>
      <c r="AO4" s="27" t="s">
        <v>75</v>
      </c>
      <c r="AP4" s="25" t="s">
        <v>65</v>
      </c>
      <c r="AQ4" s="26" t="s">
        <v>66</v>
      </c>
      <c r="AR4" s="26" t="s">
        <v>67</v>
      </c>
      <c r="AS4" s="26" t="s">
        <v>66</v>
      </c>
      <c r="AT4" s="26" t="s">
        <v>68</v>
      </c>
      <c r="AU4" s="26" t="s">
        <v>66</v>
      </c>
      <c r="AV4" s="26" t="s">
        <v>69</v>
      </c>
      <c r="AW4" s="27" t="s">
        <v>70</v>
      </c>
      <c r="AX4" s="25" t="s">
        <v>65</v>
      </c>
      <c r="AY4" s="26" t="s">
        <v>66</v>
      </c>
      <c r="AZ4" s="26" t="s">
        <v>67</v>
      </c>
      <c r="BA4" s="26" t="s">
        <v>66</v>
      </c>
      <c r="BB4" s="26" t="s">
        <v>68</v>
      </c>
      <c r="BC4" s="26" t="s">
        <v>66</v>
      </c>
      <c r="BD4" s="26" t="s">
        <v>69</v>
      </c>
      <c r="BE4" s="27" t="s">
        <v>70</v>
      </c>
      <c r="BF4" s="25" t="s">
        <v>76</v>
      </c>
      <c r="BG4" s="26" t="s">
        <v>66</v>
      </c>
      <c r="BH4" s="26" t="s">
        <v>77</v>
      </c>
      <c r="BI4" s="26" t="s">
        <v>66</v>
      </c>
      <c r="BJ4" s="26" t="s">
        <v>78</v>
      </c>
      <c r="BK4" s="26" t="s">
        <v>66</v>
      </c>
      <c r="BL4" s="26" t="s">
        <v>69</v>
      </c>
      <c r="BM4" s="28" t="s">
        <v>75</v>
      </c>
      <c r="BN4" s="29" t="s">
        <v>79</v>
      </c>
      <c r="BO4" s="26" t="s">
        <v>66</v>
      </c>
      <c r="BP4" s="26" t="s">
        <v>80</v>
      </c>
      <c r="BQ4" s="26" t="s">
        <v>66</v>
      </c>
      <c r="BR4" s="26" t="s">
        <v>81</v>
      </c>
      <c r="BS4" s="26" t="s">
        <v>66</v>
      </c>
      <c r="BT4" s="26" t="s">
        <v>69</v>
      </c>
      <c r="BU4" s="27" t="s">
        <v>75</v>
      </c>
      <c r="BV4" s="29" t="s">
        <v>79</v>
      </c>
      <c r="BW4" s="26" t="s">
        <v>66</v>
      </c>
      <c r="BX4" s="26" t="s">
        <v>80</v>
      </c>
      <c r="BY4" s="26" t="s">
        <v>66</v>
      </c>
      <c r="BZ4" s="26" t="s">
        <v>81</v>
      </c>
      <c r="CA4" s="26" t="s">
        <v>66</v>
      </c>
      <c r="CB4" s="26" t="s">
        <v>69</v>
      </c>
      <c r="CC4" s="27" t="s">
        <v>75</v>
      </c>
      <c r="CD4" s="29" t="s">
        <v>79</v>
      </c>
      <c r="CE4" s="26" t="s">
        <v>66</v>
      </c>
      <c r="CF4" s="26" t="s">
        <v>80</v>
      </c>
      <c r="CG4" s="26" t="s">
        <v>66</v>
      </c>
      <c r="CH4" s="26" t="s">
        <v>81</v>
      </c>
      <c r="CI4" s="26" t="s">
        <v>66</v>
      </c>
      <c r="CJ4" s="26" t="s">
        <v>69</v>
      </c>
      <c r="CK4" s="27" t="s">
        <v>75</v>
      </c>
      <c r="CL4" s="29" t="s">
        <v>79</v>
      </c>
      <c r="CM4" s="26" t="s">
        <v>66</v>
      </c>
      <c r="CN4" s="26" t="s">
        <v>80</v>
      </c>
      <c r="CO4" s="26" t="s">
        <v>66</v>
      </c>
      <c r="CP4" s="26" t="s">
        <v>81</v>
      </c>
      <c r="CQ4" s="26" t="s">
        <v>66</v>
      </c>
      <c r="CR4" s="26" t="s">
        <v>69</v>
      </c>
      <c r="CS4" s="27" t="s">
        <v>75</v>
      </c>
      <c r="CT4" s="25" t="s">
        <v>71</v>
      </c>
      <c r="CU4" s="26" t="s">
        <v>66</v>
      </c>
      <c r="CV4" s="26" t="s">
        <v>72</v>
      </c>
      <c r="CW4" s="26" t="s">
        <v>66</v>
      </c>
      <c r="CX4" s="26" t="s">
        <v>82</v>
      </c>
      <c r="CY4" s="26" t="s">
        <v>66</v>
      </c>
      <c r="CZ4" s="26" t="s">
        <v>69</v>
      </c>
      <c r="DA4" s="27" t="s">
        <v>83</v>
      </c>
      <c r="DB4" s="25" t="s">
        <v>84</v>
      </c>
      <c r="DC4" s="26" t="s">
        <v>66</v>
      </c>
      <c r="DD4" s="26" t="s">
        <v>67</v>
      </c>
      <c r="DE4" s="26" t="s">
        <v>66</v>
      </c>
      <c r="DF4" s="26" t="s">
        <v>68</v>
      </c>
      <c r="DG4" s="26" t="s">
        <v>66</v>
      </c>
      <c r="DH4" s="26" t="s">
        <v>69</v>
      </c>
      <c r="DI4" s="27" t="s">
        <v>83</v>
      </c>
      <c r="DJ4" s="25" t="s">
        <v>84</v>
      </c>
      <c r="DK4" s="26" t="s">
        <v>66</v>
      </c>
      <c r="DL4" s="26" t="s">
        <v>67</v>
      </c>
      <c r="DM4" s="26" t="s">
        <v>66</v>
      </c>
      <c r="DN4" s="26" t="s">
        <v>68</v>
      </c>
      <c r="DO4" s="26" t="s">
        <v>66</v>
      </c>
      <c r="DP4" s="26" t="s">
        <v>69</v>
      </c>
      <c r="DQ4" s="27" t="s">
        <v>83</v>
      </c>
      <c r="DR4" s="25" t="s">
        <v>84</v>
      </c>
      <c r="DS4" s="26" t="s">
        <v>66</v>
      </c>
      <c r="DT4" s="26" t="s">
        <v>67</v>
      </c>
      <c r="DU4" s="26" t="s">
        <v>66</v>
      </c>
      <c r="DV4" s="26" t="s">
        <v>68</v>
      </c>
      <c r="DW4" s="26" t="s">
        <v>66</v>
      </c>
      <c r="DX4" s="26" t="s">
        <v>69</v>
      </c>
      <c r="DY4" s="27" t="s">
        <v>83</v>
      </c>
      <c r="DZ4" s="25" t="s">
        <v>76</v>
      </c>
      <c r="EA4" s="26" t="s">
        <v>66</v>
      </c>
      <c r="EB4" s="26" t="s">
        <v>77</v>
      </c>
      <c r="EC4" s="26" t="s">
        <v>66</v>
      </c>
      <c r="ED4" s="26" t="s">
        <v>85</v>
      </c>
      <c r="EE4" s="26" t="s">
        <v>66</v>
      </c>
      <c r="EF4" s="26" t="s">
        <v>69</v>
      </c>
      <c r="EG4" s="27" t="s">
        <v>83</v>
      </c>
      <c r="EH4" s="29" t="s">
        <v>76</v>
      </c>
      <c r="EI4" s="26" t="s">
        <v>66</v>
      </c>
      <c r="EJ4" s="26" t="s">
        <v>77</v>
      </c>
      <c r="EK4" s="26" t="s">
        <v>66</v>
      </c>
      <c r="EL4" s="26" t="s">
        <v>85</v>
      </c>
      <c r="EM4" s="26" t="s">
        <v>66</v>
      </c>
      <c r="EN4" s="26" t="s">
        <v>69</v>
      </c>
      <c r="EO4" s="27" t="s">
        <v>83</v>
      </c>
      <c r="EP4" s="25" t="s">
        <v>84</v>
      </c>
      <c r="EQ4" s="26" t="s">
        <v>66</v>
      </c>
      <c r="ER4" s="26" t="s">
        <v>67</v>
      </c>
      <c r="ES4" s="26" t="s">
        <v>66</v>
      </c>
      <c r="ET4" s="26" t="s">
        <v>86</v>
      </c>
      <c r="EU4" s="26" t="s">
        <v>66</v>
      </c>
      <c r="EV4" s="26" t="s">
        <v>69</v>
      </c>
      <c r="EW4" s="28" t="s">
        <v>75</v>
      </c>
      <c r="EX4" s="29" t="s">
        <v>84</v>
      </c>
      <c r="EY4" s="26" t="s">
        <v>66</v>
      </c>
      <c r="EZ4" s="26" t="s">
        <v>67</v>
      </c>
      <c r="FA4" s="26" t="s">
        <v>66</v>
      </c>
      <c r="FB4" s="26" t="s">
        <v>86</v>
      </c>
      <c r="FC4" s="26" t="s">
        <v>66</v>
      </c>
      <c r="FD4" s="26" t="s">
        <v>69</v>
      </c>
      <c r="FE4" s="27" t="s">
        <v>75</v>
      </c>
      <c r="FF4" s="25" t="s">
        <v>84</v>
      </c>
      <c r="FG4" s="26" t="s">
        <v>66</v>
      </c>
      <c r="FH4" s="26" t="s">
        <v>67</v>
      </c>
      <c r="FI4" s="26" t="s">
        <v>66</v>
      </c>
      <c r="FJ4" s="26" t="s">
        <v>68</v>
      </c>
      <c r="FK4" s="26" t="s">
        <v>66</v>
      </c>
      <c r="FL4" s="26" t="s">
        <v>69</v>
      </c>
      <c r="FM4" s="27" t="s">
        <v>83</v>
      </c>
      <c r="FN4" s="25" t="s">
        <v>84</v>
      </c>
      <c r="FO4" s="26" t="s">
        <v>66</v>
      </c>
      <c r="FP4" s="26" t="s">
        <v>67</v>
      </c>
      <c r="FQ4" s="26" t="s">
        <v>66</v>
      </c>
      <c r="FR4" s="26" t="s">
        <v>68</v>
      </c>
      <c r="FS4" s="26" t="s">
        <v>66</v>
      </c>
      <c r="FT4" s="26" t="s">
        <v>69</v>
      </c>
      <c r="FU4" s="27" t="s">
        <v>83</v>
      </c>
      <c r="FV4" s="25" t="s">
        <v>84</v>
      </c>
      <c r="FW4" s="26" t="s">
        <v>66</v>
      </c>
      <c r="FX4" s="26" t="s">
        <v>67</v>
      </c>
      <c r="FY4" s="26" t="s">
        <v>66</v>
      </c>
      <c r="FZ4" s="26" t="s">
        <v>68</v>
      </c>
      <c r="GA4" s="26" t="s">
        <v>66</v>
      </c>
      <c r="GB4" s="26" t="s">
        <v>69</v>
      </c>
      <c r="GC4" s="27" t="s">
        <v>83</v>
      </c>
      <c r="GD4" s="25" t="s">
        <v>84</v>
      </c>
      <c r="GE4" s="26" t="s">
        <v>66</v>
      </c>
      <c r="GF4" s="26" t="s">
        <v>67</v>
      </c>
      <c r="GG4" s="26" t="s">
        <v>66</v>
      </c>
      <c r="GH4" s="26" t="s">
        <v>68</v>
      </c>
      <c r="GI4" s="26" t="s">
        <v>66</v>
      </c>
      <c r="GJ4" s="26" t="s">
        <v>69</v>
      </c>
      <c r="GK4" s="27" t="s">
        <v>83</v>
      </c>
      <c r="GL4" s="25" t="s">
        <v>84</v>
      </c>
      <c r="GM4" s="26" t="s">
        <v>66</v>
      </c>
      <c r="GN4" s="26" t="s">
        <v>67</v>
      </c>
      <c r="GO4" s="26" t="s">
        <v>66</v>
      </c>
      <c r="GP4" s="26" t="s">
        <v>68</v>
      </c>
      <c r="GQ4" s="26" t="s">
        <v>66</v>
      </c>
      <c r="GR4" s="26" t="s">
        <v>69</v>
      </c>
      <c r="GS4" s="27" t="s">
        <v>83</v>
      </c>
      <c r="GT4" s="25" t="s">
        <v>84</v>
      </c>
      <c r="GU4" s="26" t="s">
        <v>66</v>
      </c>
      <c r="GV4" s="26" t="s">
        <v>67</v>
      </c>
      <c r="GW4" s="26" t="s">
        <v>66</v>
      </c>
      <c r="GX4" s="26" t="s">
        <v>68</v>
      </c>
      <c r="GY4" s="26" t="s">
        <v>66</v>
      </c>
      <c r="GZ4" s="26" t="s">
        <v>69</v>
      </c>
      <c r="HA4" s="27" t="s">
        <v>83</v>
      </c>
      <c r="HB4" s="25" t="s">
        <v>84</v>
      </c>
      <c r="HC4" s="26" t="s">
        <v>66</v>
      </c>
      <c r="HD4" s="26" t="s">
        <v>67</v>
      </c>
      <c r="HE4" s="26" t="s">
        <v>66</v>
      </c>
      <c r="HF4" s="26" t="s">
        <v>68</v>
      </c>
      <c r="HG4" s="26" t="s">
        <v>66</v>
      </c>
      <c r="HH4" s="26" t="s">
        <v>69</v>
      </c>
      <c r="HI4" s="27" t="s">
        <v>83</v>
      </c>
      <c r="HJ4" s="25" t="s">
        <v>84</v>
      </c>
      <c r="HK4" s="26" t="s">
        <v>66</v>
      </c>
      <c r="HL4" s="26" t="s">
        <v>67</v>
      </c>
      <c r="HM4" s="26" t="s">
        <v>66</v>
      </c>
      <c r="HN4" s="26" t="s">
        <v>68</v>
      </c>
      <c r="HO4" s="26" t="s">
        <v>66</v>
      </c>
      <c r="HP4" s="26" t="s">
        <v>69</v>
      </c>
      <c r="HQ4" s="27" t="s">
        <v>83</v>
      </c>
      <c r="HR4" s="25" t="s">
        <v>84</v>
      </c>
      <c r="HS4" s="26" t="s">
        <v>66</v>
      </c>
      <c r="HT4" s="26" t="s">
        <v>67</v>
      </c>
      <c r="HU4" s="26" t="s">
        <v>66</v>
      </c>
      <c r="HV4" s="26" t="s">
        <v>68</v>
      </c>
      <c r="HW4" s="26" t="s">
        <v>66</v>
      </c>
      <c r="HX4" s="26" t="s">
        <v>69</v>
      </c>
      <c r="HY4" s="27" t="s">
        <v>83</v>
      </c>
      <c r="HZ4" s="25" t="s">
        <v>84</v>
      </c>
      <c r="IA4" s="26" t="s">
        <v>66</v>
      </c>
      <c r="IB4" s="26" t="s">
        <v>67</v>
      </c>
      <c r="IC4" s="26" t="s">
        <v>66</v>
      </c>
      <c r="ID4" s="26" t="s">
        <v>68</v>
      </c>
      <c r="IE4" s="26" t="s">
        <v>66</v>
      </c>
      <c r="IF4" s="26" t="s">
        <v>69</v>
      </c>
      <c r="IG4" s="27" t="s">
        <v>83</v>
      </c>
      <c r="IH4" s="25" t="s">
        <v>84</v>
      </c>
      <c r="II4" s="26" t="s">
        <v>66</v>
      </c>
      <c r="IJ4" s="26" t="s">
        <v>67</v>
      </c>
      <c r="IK4" s="26" t="s">
        <v>66</v>
      </c>
      <c r="IL4" s="26" t="s">
        <v>68</v>
      </c>
      <c r="IM4" s="26" t="s">
        <v>66</v>
      </c>
      <c r="IN4" s="26" t="s">
        <v>69</v>
      </c>
      <c r="IO4" s="27" t="s">
        <v>83</v>
      </c>
      <c r="IP4" s="26" t="s">
        <v>84</v>
      </c>
      <c r="IQ4" s="26" t="s">
        <v>66</v>
      </c>
      <c r="IR4" s="26" t="s">
        <v>67</v>
      </c>
      <c r="IS4" s="26" t="s">
        <v>66</v>
      </c>
      <c r="IT4" s="26" t="s">
        <v>86</v>
      </c>
      <c r="IU4" s="26" t="s">
        <v>66</v>
      </c>
      <c r="IV4" s="26" t="s">
        <v>69</v>
      </c>
      <c r="IW4" s="28" t="s">
        <v>75</v>
      </c>
      <c r="IX4" s="29" t="s">
        <v>84</v>
      </c>
      <c r="IY4" s="26" t="s">
        <v>66</v>
      </c>
      <c r="IZ4" s="26" t="s">
        <v>67</v>
      </c>
      <c r="JA4" s="26" t="s">
        <v>66</v>
      </c>
      <c r="JB4" s="26" t="s">
        <v>86</v>
      </c>
      <c r="JC4" s="26" t="s">
        <v>66</v>
      </c>
      <c r="JD4" s="26" t="s">
        <v>69</v>
      </c>
      <c r="JE4" s="27" t="s">
        <v>75</v>
      </c>
      <c r="JF4" s="29" t="s">
        <v>87</v>
      </c>
      <c r="JG4" s="26" t="s">
        <v>66</v>
      </c>
      <c r="JH4" s="26" t="s">
        <v>88</v>
      </c>
      <c r="JI4" s="26" t="s">
        <v>66</v>
      </c>
      <c r="JJ4" s="26" t="s">
        <v>89</v>
      </c>
      <c r="JK4" s="26" t="s">
        <v>66</v>
      </c>
      <c r="JL4" s="26" t="s">
        <v>74</v>
      </c>
      <c r="JM4" s="28" t="s">
        <v>75</v>
      </c>
      <c r="JN4" s="29" t="s">
        <v>84</v>
      </c>
      <c r="JO4" s="26" t="s">
        <v>66</v>
      </c>
      <c r="JP4" s="26" t="s">
        <v>67</v>
      </c>
      <c r="JQ4" s="26" t="s">
        <v>66</v>
      </c>
      <c r="JR4" s="26" t="s">
        <v>86</v>
      </c>
      <c r="JS4" s="26" t="s">
        <v>66</v>
      </c>
      <c r="JT4" s="26" t="s">
        <v>69</v>
      </c>
      <c r="JU4" s="27" t="s">
        <v>75</v>
      </c>
      <c r="JV4" s="29" t="s">
        <v>71</v>
      </c>
      <c r="JW4" s="26" t="s">
        <v>66</v>
      </c>
      <c r="JX4" s="26" t="s">
        <v>72</v>
      </c>
      <c r="JY4" s="26" t="s">
        <v>66</v>
      </c>
      <c r="JZ4" s="26" t="s">
        <v>73</v>
      </c>
      <c r="KA4" s="26" t="s">
        <v>66</v>
      </c>
      <c r="KB4" s="26" t="s">
        <v>74</v>
      </c>
      <c r="KC4" s="27" t="s">
        <v>75</v>
      </c>
      <c r="KD4" s="29" t="s">
        <v>79</v>
      </c>
      <c r="KE4" s="26" t="s">
        <v>66</v>
      </c>
      <c r="KF4" s="26" t="s">
        <v>80</v>
      </c>
      <c r="KG4" s="26" t="s">
        <v>66</v>
      </c>
      <c r="KH4" s="26" t="s">
        <v>81</v>
      </c>
      <c r="KI4" s="26" t="s">
        <v>66</v>
      </c>
      <c r="KJ4" s="26" t="s">
        <v>69</v>
      </c>
      <c r="KK4" s="27" t="s">
        <v>75</v>
      </c>
      <c r="KL4" s="29" t="s">
        <v>84</v>
      </c>
      <c r="KM4" s="26" t="s">
        <v>66</v>
      </c>
      <c r="KN4" s="26" t="s">
        <v>67</v>
      </c>
      <c r="KO4" s="26" t="s">
        <v>66</v>
      </c>
      <c r="KP4" s="26" t="s">
        <v>86</v>
      </c>
      <c r="KQ4" s="26" t="s">
        <v>66</v>
      </c>
      <c r="KR4" s="26" t="s">
        <v>69</v>
      </c>
      <c r="KS4" s="27" t="s">
        <v>75</v>
      </c>
      <c r="KT4" s="29" t="s">
        <v>87</v>
      </c>
      <c r="KU4" s="26" t="s">
        <v>66</v>
      </c>
      <c r="KV4" s="26" t="s">
        <v>88</v>
      </c>
      <c r="KW4" s="26" t="s">
        <v>66</v>
      </c>
      <c r="KX4" s="26" t="s">
        <v>89</v>
      </c>
      <c r="KY4" s="26" t="s">
        <v>66</v>
      </c>
      <c r="KZ4" s="26" t="s">
        <v>69</v>
      </c>
      <c r="LA4" s="27" t="s">
        <v>75</v>
      </c>
      <c r="LB4" s="29" t="s">
        <v>87</v>
      </c>
      <c r="LC4" s="26" t="s">
        <v>66</v>
      </c>
      <c r="LD4" s="26" t="s">
        <v>88</v>
      </c>
      <c r="LE4" s="26" t="s">
        <v>66</v>
      </c>
      <c r="LF4" s="26" t="s">
        <v>89</v>
      </c>
      <c r="LG4" s="26" t="s">
        <v>66</v>
      </c>
      <c r="LH4" s="26" t="s">
        <v>69</v>
      </c>
      <c r="LI4" s="27" t="s">
        <v>75</v>
      </c>
      <c r="LJ4" s="25" t="s">
        <v>84</v>
      </c>
      <c r="LK4" s="26" t="s">
        <v>66</v>
      </c>
      <c r="LL4" s="26" t="s">
        <v>67</v>
      </c>
      <c r="LM4" s="26" t="s">
        <v>66</v>
      </c>
      <c r="LN4" s="26" t="s">
        <v>86</v>
      </c>
      <c r="LO4" s="26" t="s">
        <v>66</v>
      </c>
      <c r="LP4" s="26" t="s">
        <v>69</v>
      </c>
      <c r="LQ4" s="28" t="s">
        <v>75</v>
      </c>
      <c r="LR4" s="29" t="s">
        <v>71</v>
      </c>
      <c r="LS4" s="26" t="s">
        <v>66</v>
      </c>
      <c r="LT4" s="26" t="s">
        <v>72</v>
      </c>
      <c r="LU4" s="26" t="s">
        <v>66</v>
      </c>
      <c r="LV4" s="26" t="s">
        <v>73</v>
      </c>
      <c r="LW4" s="26" t="s">
        <v>66</v>
      </c>
      <c r="LX4" s="26" t="s">
        <v>74</v>
      </c>
      <c r="LY4" s="27" t="s">
        <v>75</v>
      </c>
      <c r="LZ4" s="29" t="s">
        <v>84</v>
      </c>
      <c r="MA4" s="26" t="s">
        <v>66</v>
      </c>
      <c r="MB4" s="26" t="s">
        <v>67</v>
      </c>
      <c r="MC4" s="26" t="s">
        <v>66</v>
      </c>
      <c r="MD4" s="26" t="s">
        <v>86</v>
      </c>
      <c r="ME4" s="26" t="s">
        <v>66</v>
      </c>
      <c r="MF4" s="26" t="s">
        <v>69</v>
      </c>
      <c r="MG4" s="27" t="s">
        <v>75</v>
      </c>
      <c r="MH4" s="29" t="s">
        <v>84</v>
      </c>
      <c r="MI4" s="26" t="s">
        <v>66</v>
      </c>
      <c r="MJ4" s="26" t="s">
        <v>67</v>
      </c>
      <c r="MK4" s="26" t="s">
        <v>66</v>
      </c>
      <c r="ML4" s="26" t="s">
        <v>86</v>
      </c>
      <c r="MM4" s="26" t="s">
        <v>66</v>
      </c>
      <c r="MN4" s="26" t="s">
        <v>69</v>
      </c>
      <c r="MO4" s="28" t="s">
        <v>75</v>
      </c>
      <c r="MP4" s="29" t="s">
        <v>79</v>
      </c>
      <c r="MQ4" s="26" t="s">
        <v>66</v>
      </c>
      <c r="MR4" s="26" t="s">
        <v>90</v>
      </c>
      <c r="MS4" s="26" t="s">
        <v>66</v>
      </c>
      <c r="MT4" s="26" t="s">
        <v>91</v>
      </c>
      <c r="MU4" s="26" t="s">
        <v>66</v>
      </c>
      <c r="MV4" s="26" t="s">
        <v>69</v>
      </c>
      <c r="MW4" s="28" t="s">
        <v>75</v>
      </c>
      <c r="MX4" s="29" t="s">
        <v>71</v>
      </c>
      <c r="MY4" s="26" t="s">
        <v>66</v>
      </c>
      <c r="MZ4" s="26" t="s">
        <v>72</v>
      </c>
      <c r="NA4" s="26" t="s">
        <v>66</v>
      </c>
      <c r="NB4" s="26" t="s">
        <v>73</v>
      </c>
      <c r="NC4" s="26" t="s">
        <v>66</v>
      </c>
      <c r="ND4" s="26" t="s">
        <v>69</v>
      </c>
      <c r="NE4" s="27" t="s">
        <v>75</v>
      </c>
      <c r="NF4" s="29" t="s">
        <v>79</v>
      </c>
      <c r="NG4" s="26" t="s">
        <v>66</v>
      </c>
      <c r="NH4" s="26" t="s">
        <v>90</v>
      </c>
      <c r="NI4" s="26" t="s">
        <v>66</v>
      </c>
      <c r="NJ4" s="26" t="s">
        <v>91</v>
      </c>
      <c r="NK4" s="26" t="s">
        <v>66</v>
      </c>
      <c r="NL4" s="26" t="s">
        <v>69</v>
      </c>
      <c r="NM4" s="28" t="s">
        <v>75</v>
      </c>
      <c r="NN4" s="29" t="s">
        <v>79</v>
      </c>
      <c r="NO4" s="26" t="s">
        <v>66</v>
      </c>
      <c r="NP4" s="26" t="s">
        <v>90</v>
      </c>
      <c r="NQ4" s="26" t="s">
        <v>66</v>
      </c>
      <c r="NR4" s="26" t="s">
        <v>91</v>
      </c>
      <c r="NS4" s="26" t="s">
        <v>66</v>
      </c>
      <c r="NT4" s="26" t="s">
        <v>69</v>
      </c>
      <c r="NU4" s="27" t="s">
        <v>75</v>
      </c>
      <c r="NV4" s="25" t="s">
        <v>84</v>
      </c>
      <c r="NW4" s="26" t="s">
        <v>66</v>
      </c>
      <c r="NX4" s="26" t="s">
        <v>67</v>
      </c>
      <c r="NY4" s="26" t="s">
        <v>66</v>
      </c>
      <c r="NZ4" s="26" t="s">
        <v>86</v>
      </c>
      <c r="OA4" s="26" t="s">
        <v>66</v>
      </c>
      <c r="OB4" s="26" t="s">
        <v>69</v>
      </c>
      <c r="OC4" s="28" t="s">
        <v>75</v>
      </c>
      <c r="OD4" s="29" t="s">
        <v>71</v>
      </c>
      <c r="OE4" s="26" t="s">
        <v>66</v>
      </c>
      <c r="OF4" s="26" t="s">
        <v>72</v>
      </c>
      <c r="OG4" s="26" t="s">
        <v>66</v>
      </c>
      <c r="OH4" s="26" t="s">
        <v>73</v>
      </c>
      <c r="OI4" s="26" t="s">
        <v>66</v>
      </c>
      <c r="OJ4" s="26" t="s">
        <v>69</v>
      </c>
      <c r="OK4" s="27" t="s">
        <v>75</v>
      </c>
      <c r="OL4" s="30" t="s">
        <v>92</v>
      </c>
      <c r="OM4" s="31" t="s">
        <v>93</v>
      </c>
      <c r="ON4" s="30" t="s">
        <v>94</v>
      </c>
      <c r="OO4" s="32" t="s">
        <v>93</v>
      </c>
      <c r="OP4" s="33" t="s">
        <v>95</v>
      </c>
      <c r="OQ4" s="31" t="s">
        <v>93</v>
      </c>
      <c r="OR4" s="30" t="s">
        <v>96</v>
      </c>
      <c r="OS4" s="32" t="s">
        <v>93</v>
      </c>
      <c r="OT4" s="33" t="s">
        <v>97</v>
      </c>
      <c r="OU4" s="34" t="s">
        <v>93</v>
      </c>
      <c r="OV4" s="30" t="s">
        <v>98</v>
      </c>
      <c r="OW4" s="34" t="s">
        <v>93</v>
      </c>
      <c r="OX4" s="30" t="s">
        <v>99</v>
      </c>
      <c r="OY4" s="34" t="s">
        <v>93</v>
      </c>
      <c r="OZ4" s="35" t="s">
        <v>100</v>
      </c>
      <c r="PA4" s="36" t="s">
        <v>101</v>
      </c>
      <c r="PB4" s="37" t="s">
        <v>64</v>
      </c>
    </row>
    <row r="5" s="38" customFormat="1" ht="22.350000000000001" customHeight="1">
      <c r="A5" s="16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40"/>
      <c r="AI5" s="40"/>
      <c r="AJ5" s="40"/>
      <c r="AK5" s="40"/>
      <c r="AL5" s="40"/>
      <c r="AM5" s="40"/>
      <c r="AN5" s="40"/>
      <c r="AO5" s="40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 t="s">
        <v>102</v>
      </c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 t="s">
        <v>103</v>
      </c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 t="s">
        <v>104</v>
      </c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 t="s">
        <v>105</v>
      </c>
      <c r="KU5" s="39"/>
      <c r="KV5" s="39"/>
      <c r="KW5" s="39"/>
      <c r="KX5" s="39"/>
      <c r="KY5" s="39"/>
      <c r="KZ5" s="39"/>
      <c r="LA5" s="39"/>
      <c r="LB5" s="39" t="s">
        <v>105</v>
      </c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  <c r="LZ5" s="41"/>
      <c r="MA5" s="41"/>
      <c r="MB5" s="41"/>
      <c r="MC5" s="41"/>
      <c r="MD5" s="41"/>
      <c r="ME5" s="41"/>
      <c r="MF5" s="41"/>
      <c r="MG5" s="41"/>
      <c r="MH5" s="42"/>
      <c r="MI5" s="42"/>
      <c r="MJ5" s="42"/>
      <c r="MK5" s="42"/>
      <c r="ML5" s="42"/>
      <c r="MM5" s="42"/>
      <c r="MN5" s="42"/>
      <c r="MO5" s="42"/>
      <c r="MP5" s="42"/>
      <c r="MQ5" s="42"/>
      <c r="MR5" s="42"/>
      <c r="MS5" s="42"/>
      <c r="MT5" s="42"/>
      <c r="MU5" s="42"/>
      <c r="MV5" s="42"/>
      <c r="MW5" s="42"/>
      <c r="MX5" s="39"/>
      <c r="MY5" s="39"/>
      <c r="MZ5" s="39"/>
      <c r="NA5" s="39"/>
      <c r="NB5" s="39"/>
      <c r="NC5" s="39"/>
      <c r="ND5" s="39"/>
      <c r="NE5" s="39"/>
      <c r="NF5" s="39"/>
      <c r="NG5" s="39"/>
      <c r="NH5" s="39"/>
      <c r="NI5" s="39"/>
      <c r="NJ5" s="39"/>
      <c r="NK5" s="39"/>
      <c r="NL5" s="39"/>
      <c r="NM5" s="39"/>
      <c r="NN5" s="39"/>
      <c r="NO5" s="39"/>
      <c r="NP5" s="39"/>
      <c r="NQ5" s="39"/>
      <c r="NR5" s="39"/>
      <c r="NS5" s="39"/>
      <c r="NT5" s="39"/>
      <c r="NU5" s="39"/>
      <c r="NV5" s="39"/>
      <c r="NW5" s="39"/>
      <c r="NX5" s="39"/>
      <c r="NY5" s="39"/>
      <c r="NZ5" s="39"/>
      <c r="OA5" s="39"/>
      <c r="OB5" s="39"/>
      <c r="OC5" s="39"/>
      <c r="OD5" s="42"/>
      <c r="OE5" s="42"/>
      <c r="OF5" s="42"/>
      <c r="OG5" s="42"/>
      <c r="OH5" s="42"/>
      <c r="OI5" s="42"/>
      <c r="OJ5" s="42"/>
      <c r="OK5" s="42"/>
      <c r="OL5" s="43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5"/>
      <c r="OX5" s="44"/>
      <c r="OY5" s="44"/>
      <c r="OZ5" s="46"/>
      <c r="PA5" s="47"/>
      <c r="PB5" s="48"/>
      <c r="QX5" s="49"/>
      <c r="QY5" s="49"/>
      <c r="QZ5" s="49"/>
      <c r="RA5" s="49"/>
      <c r="RB5" s="49"/>
      <c r="RC5" s="49"/>
      <c r="RD5" s="49"/>
      <c r="RE5" s="49"/>
      <c r="RF5" s="49"/>
      <c r="RG5" s="49"/>
      <c r="RH5" s="49"/>
      <c r="RI5" s="49"/>
      <c r="RJ5" s="49"/>
      <c r="RK5" s="49"/>
      <c r="RL5" s="49"/>
      <c r="RM5" s="49"/>
      <c r="RN5" s="49"/>
      <c r="RO5" s="49"/>
      <c r="RP5" s="49"/>
      <c r="RQ5" s="49"/>
      <c r="RR5" s="49"/>
      <c r="RS5" s="49"/>
      <c r="RT5" s="49"/>
      <c r="RU5" s="49"/>
      <c r="RV5" s="49"/>
      <c r="RW5" s="49"/>
      <c r="RX5" s="49"/>
      <c r="RY5" s="49"/>
      <c r="RZ5" s="49"/>
      <c r="SA5" s="49"/>
      <c r="SB5" s="49"/>
      <c r="SC5" s="49"/>
      <c r="SD5" s="49"/>
      <c r="SE5" s="49"/>
      <c r="SF5" s="49"/>
      <c r="SG5" s="49"/>
      <c r="SH5" s="49"/>
      <c r="SI5" s="49"/>
      <c r="SJ5" s="49"/>
      <c r="SK5" s="49"/>
    </row>
    <row r="6" ht="18.199999999999999" customHeight="1">
      <c r="A6" s="50" t="s">
        <v>106</v>
      </c>
      <c r="B6" s="51">
        <v>0.20952380952381</v>
      </c>
      <c r="C6" s="52">
        <v>6</v>
      </c>
      <c r="D6" s="53">
        <v>0.55000000000000004</v>
      </c>
      <c r="E6" s="52">
        <v>2</v>
      </c>
      <c r="F6" s="53">
        <v>0.029999999999999999</v>
      </c>
      <c r="G6" s="52">
        <v>1</v>
      </c>
      <c r="H6" s="53">
        <v>0.78952380952380996</v>
      </c>
      <c r="I6" s="54">
        <v>2</v>
      </c>
      <c r="J6" s="51">
        <v>0.20000000000000001</v>
      </c>
      <c r="K6" s="52">
        <v>1</v>
      </c>
      <c r="L6" s="53">
        <v>0.5</v>
      </c>
      <c r="M6" s="52">
        <v>1</v>
      </c>
      <c r="N6" s="53">
        <v>0.029999999999999999</v>
      </c>
      <c r="O6" s="52">
        <v>1</v>
      </c>
      <c r="P6" s="53">
        <v>0.72999999999999998</v>
      </c>
      <c r="Q6" s="54">
        <v>1</v>
      </c>
      <c r="R6" s="51">
        <v>0.078252873563218403</v>
      </c>
      <c r="S6" s="52">
        <v>14</v>
      </c>
      <c r="T6" s="53">
        <v>0.36871750433275602</v>
      </c>
      <c r="U6" s="52">
        <v>20</v>
      </c>
      <c r="V6" s="53">
        <v>0.027</v>
      </c>
      <c r="W6" s="52">
        <v>14</v>
      </c>
      <c r="X6" s="53">
        <v>0.47397037789597402</v>
      </c>
      <c r="Y6" s="54">
        <v>20</v>
      </c>
      <c r="Z6" s="51">
        <v>0.20000000000000001</v>
      </c>
      <c r="AA6" s="52">
        <v>3</v>
      </c>
      <c r="AB6" s="53">
        <v>0.5</v>
      </c>
      <c r="AC6" s="52">
        <v>7</v>
      </c>
      <c r="AD6" s="53">
        <v>0.029999999999999999</v>
      </c>
      <c r="AE6" s="52">
        <v>1</v>
      </c>
      <c r="AF6" s="53">
        <v>0.72999999999999998</v>
      </c>
      <c r="AG6" s="54">
        <v>5</v>
      </c>
      <c r="AH6" s="55">
        <v>0.018036036036035999</v>
      </c>
      <c r="AI6" s="52">
        <v>20</v>
      </c>
      <c r="AJ6" s="56">
        <v>0.045045454545454597</v>
      </c>
      <c r="AK6" s="52">
        <v>9</v>
      </c>
      <c r="AL6" s="56">
        <v>0.0030000000000000001</v>
      </c>
      <c r="AM6" s="52">
        <v>1</v>
      </c>
      <c r="AN6" s="56">
        <v>0.066081490581490598</v>
      </c>
      <c r="AO6" s="54">
        <v>12</v>
      </c>
      <c r="AP6" s="51">
        <v>0.230449702580727</v>
      </c>
      <c r="AQ6" s="52">
        <v>8</v>
      </c>
      <c r="AR6" s="53">
        <v>0.54454087466864698</v>
      </c>
      <c r="AS6" s="52">
        <v>8</v>
      </c>
      <c r="AT6" s="53">
        <v>0.029999999999999999</v>
      </c>
      <c r="AU6" s="52">
        <v>1</v>
      </c>
      <c r="AV6" s="53">
        <v>0.80499057724937395</v>
      </c>
      <c r="AW6" s="54">
        <v>7</v>
      </c>
      <c r="AX6" s="51">
        <v>0.074003795066413705</v>
      </c>
      <c r="AY6" s="52">
        <v>21</v>
      </c>
      <c r="AZ6" s="53">
        <v>0.27310924369747902</v>
      </c>
      <c r="BA6" s="52">
        <v>18</v>
      </c>
      <c r="BB6" s="53">
        <v>0.021000000000000001</v>
      </c>
      <c r="BC6" s="52">
        <v>7</v>
      </c>
      <c r="BD6" s="53">
        <v>0.36811303876389301</v>
      </c>
      <c r="BE6" s="54">
        <v>20</v>
      </c>
      <c r="BF6" s="57">
        <v>0.002</v>
      </c>
      <c r="BG6" s="52">
        <v>1</v>
      </c>
      <c r="BH6" s="58">
        <v>0.0050000000000000001</v>
      </c>
      <c r="BI6" s="59">
        <v>1</v>
      </c>
      <c r="BJ6" s="57">
        <v>0.00029999999999999997</v>
      </c>
      <c r="BK6" s="52">
        <v>1</v>
      </c>
      <c r="BL6" s="58">
        <v>0.0073000000000000001</v>
      </c>
      <c r="BM6" s="52">
        <v>1</v>
      </c>
      <c r="BN6" s="60" t="s">
        <v>107</v>
      </c>
      <c r="BO6" s="60"/>
      <c r="BP6" s="53">
        <v>0.59999999999999998</v>
      </c>
      <c r="BQ6" s="52">
        <v>1</v>
      </c>
      <c r="BR6" s="53">
        <v>0.040000000000000001</v>
      </c>
      <c r="BS6" s="52">
        <v>1</v>
      </c>
      <c r="BT6" s="53">
        <v>0.64000000000000001</v>
      </c>
      <c r="BU6" s="54">
        <v>1</v>
      </c>
      <c r="BV6" s="60" t="s">
        <v>107</v>
      </c>
      <c r="BW6" s="60"/>
      <c r="BX6" s="53">
        <v>0.58199999999999996</v>
      </c>
      <c r="BY6" s="52">
        <v>12</v>
      </c>
      <c r="BZ6" s="53">
        <v>0.040000000000000001</v>
      </c>
      <c r="CA6" s="52">
        <v>1</v>
      </c>
      <c r="CB6" s="53">
        <v>0.622</v>
      </c>
      <c r="CC6" s="54">
        <v>12</v>
      </c>
      <c r="CD6" s="60" t="s">
        <v>107</v>
      </c>
      <c r="CE6" s="60"/>
      <c r="CF6" s="53">
        <v>0.49469387755102001</v>
      </c>
      <c r="CG6" s="52">
        <v>11</v>
      </c>
      <c r="CH6" s="53">
        <v>0.040000000000000001</v>
      </c>
      <c r="CI6" s="52">
        <v>1</v>
      </c>
      <c r="CJ6" s="53">
        <v>0.53469387755102005</v>
      </c>
      <c r="CK6" s="54">
        <v>11</v>
      </c>
      <c r="CL6" s="60" t="s">
        <v>107</v>
      </c>
      <c r="CM6" s="60"/>
      <c r="CN6" s="53">
        <v>0.50998162890385801</v>
      </c>
      <c r="CO6" s="52">
        <v>5</v>
      </c>
      <c r="CP6" s="53">
        <v>0.040000000000000001</v>
      </c>
      <c r="CQ6" s="52">
        <v>1</v>
      </c>
      <c r="CR6" s="53">
        <v>0.54998162890385804</v>
      </c>
      <c r="CS6" s="54">
        <v>5</v>
      </c>
      <c r="CT6" s="57">
        <v>0.02</v>
      </c>
      <c r="CU6" s="52">
        <v>1</v>
      </c>
      <c r="CV6" s="58">
        <v>0.050000000000000003</v>
      </c>
      <c r="CW6" s="59">
        <v>1</v>
      </c>
      <c r="CX6" s="57">
        <v>0.0027000000000000001</v>
      </c>
      <c r="CY6" s="52">
        <v>6</v>
      </c>
      <c r="CZ6" s="58">
        <v>0.072700000000000001</v>
      </c>
      <c r="DA6" s="52">
        <v>6</v>
      </c>
      <c r="DB6" s="51">
        <v>0.14446957971186999</v>
      </c>
      <c r="DC6" s="52">
        <v>11</v>
      </c>
      <c r="DD6" s="53">
        <v>0.51155143338954501</v>
      </c>
      <c r="DE6" s="52">
        <v>7</v>
      </c>
      <c r="DF6" s="53">
        <v>0.027</v>
      </c>
      <c r="DG6" s="52">
        <v>12</v>
      </c>
      <c r="DH6" s="53">
        <v>0.68302101310141505</v>
      </c>
      <c r="DI6" s="54">
        <v>9</v>
      </c>
      <c r="DJ6" s="51">
        <v>0.23269559807123999</v>
      </c>
      <c r="DK6" s="52">
        <v>3</v>
      </c>
      <c r="DL6" s="53">
        <v>0.5</v>
      </c>
      <c r="DM6" s="52">
        <v>1</v>
      </c>
      <c r="DN6" s="53">
        <v>0.021000000000000001</v>
      </c>
      <c r="DO6" s="52">
        <v>19</v>
      </c>
      <c r="DP6" s="53">
        <v>0.75369559807123998</v>
      </c>
      <c r="DQ6" s="54">
        <v>4</v>
      </c>
      <c r="DR6" s="51">
        <v>0.20582667227597801</v>
      </c>
      <c r="DS6" s="52">
        <v>14</v>
      </c>
      <c r="DT6" s="53">
        <v>0.49923469387755098</v>
      </c>
      <c r="DU6" s="52">
        <v>18</v>
      </c>
      <c r="DV6" s="53">
        <v>0.027</v>
      </c>
      <c r="DW6" s="52">
        <v>18</v>
      </c>
      <c r="DX6" s="53">
        <v>0.73206136615352901</v>
      </c>
      <c r="DY6" s="54">
        <v>18</v>
      </c>
      <c r="DZ6" s="57">
        <v>0.0057686274509803903</v>
      </c>
      <c r="EA6" s="52">
        <v>2</v>
      </c>
      <c r="EB6" s="61">
        <v>0.01461</v>
      </c>
      <c r="EC6" s="59">
        <v>1</v>
      </c>
      <c r="ED6" s="62">
        <v>0.00029999999999999997</v>
      </c>
      <c r="EE6" s="52">
        <v>1</v>
      </c>
      <c r="EF6" s="61">
        <v>0.0206786274509804</v>
      </c>
      <c r="EG6" s="52">
        <v>1</v>
      </c>
      <c r="EH6" s="63">
        <v>0.0030000000000000001</v>
      </c>
      <c r="EI6" s="64">
        <v>1</v>
      </c>
      <c r="EJ6" s="61">
        <v>0.0050000000000000001</v>
      </c>
      <c r="EK6" s="59">
        <v>12</v>
      </c>
      <c r="EL6" s="65">
        <v>0.00029999999999999997</v>
      </c>
      <c r="EM6" s="64">
        <v>1</v>
      </c>
      <c r="EN6" s="61">
        <v>0.0083000000000000001</v>
      </c>
      <c r="EO6" s="66">
        <v>11</v>
      </c>
      <c r="EP6" s="51">
        <v>0.20000000000000001</v>
      </c>
      <c r="EQ6" s="52">
        <v>1</v>
      </c>
      <c r="ER6" s="53">
        <v>0.5</v>
      </c>
      <c r="ES6" s="52">
        <v>1</v>
      </c>
      <c r="ET6" s="53">
        <v>0.029999999999999999</v>
      </c>
      <c r="EU6" s="52">
        <v>1</v>
      </c>
      <c r="EV6" s="53">
        <v>0.72999999999999998</v>
      </c>
      <c r="EW6" s="54">
        <v>1</v>
      </c>
      <c r="EX6" s="51">
        <v>0.20000000000000001</v>
      </c>
      <c r="EY6" s="52">
        <v>7</v>
      </c>
      <c r="EZ6" s="53">
        <v>0.5</v>
      </c>
      <c r="FA6" s="52">
        <v>1</v>
      </c>
      <c r="FB6" s="53">
        <v>0.029999999999999999</v>
      </c>
      <c r="FC6" s="52">
        <v>1</v>
      </c>
      <c r="FD6" s="53">
        <v>0.72999999999999998</v>
      </c>
      <c r="FE6" s="54">
        <v>5</v>
      </c>
      <c r="FF6" s="51">
        <v>0.19404569252443599</v>
      </c>
      <c r="FG6" s="52">
        <v>16</v>
      </c>
      <c r="FH6" s="53">
        <v>0.44173823293488101</v>
      </c>
      <c r="FI6" s="52">
        <v>17</v>
      </c>
      <c r="FJ6" s="53">
        <v>0.027</v>
      </c>
      <c r="FK6" s="52">
        <v>9</v>
      </c>
      <c r="FL6" s="53">
        <v>0.66278392545931697</v>
      </c>
      <c r="FM6" s="54">
        <v>18</v>
      </c>
      <c r="FN6" s="51">
        <v>0.27396259497369901</v>
      </c>
      <c r="FO6" s="52">
        <v>10</v>
      </c>
      <c r="FP6" s="53">
        <v>0.71839080459769999</v>
      </c>
      <c r="FQ6" s="52">
        <v>13</v>
      </c>
      <c r="FR6" s="53">
        <v>0.029999999999999999</v>
      </c>
      <c r="FS6" s="52">
        <v>1</v>
      </c>
      <c r="FT6" s="53">
        <v>1.0223533995714</v>
      </c>
      <c r="FU6" s="54">
        <v>13</v>
      </c>
      <c r="FV6" s="51">
        <v>0.20000000000000001</v>
      </c>
      <c r="FW6" s="52">
        <v>6</v>
      </c>
      <c r="FX6" s="53">
        <v>0.5</v>
      </c>
      <c r="FY6" s="52">
        <v>8</v>
      </c>
      <c r="FZ6" s="53">
        <v>0.029999999999999999</v>
      </c>
      <c r="GA6" s="52">
        <v>1</v>
      </c>
      <c r="GB6" s="53">
        <v>0.72999999999999998</v>
      </c>
      <c r="GC6" s="54">
        <v>7</v>
      </c>
      <c r="GD6" s="51">
        <v>0.0015873015873015899</v>
      </c>
      <c r="GE6" s="52">
        <v>22</v>
      </c>
      <c r="GF6" s="53">
        <v>0</v>
      </c>
      <c r="GG6" s="52">
        <v>21</v>
      </c>
      <c r="GH6" s="53">
        <v>0.0030000000000000001</v>
      </c>
      <c r="GI6" s="52">
        <v>21</v>
      </c>
      <c r="GJ6" s="53">
        <v>0.0045873015873015904</v>
      </c>
      <c r="GK6" s="54">
        <v>22</v>
      </c>
      <c r="GL6" s="51">
        <v>-0.27690100430416098</v>
      </c>
      <c r="GM6" s="52">
        <v>19</v>
      </c>
      <c r="GN6" s="53">
        <v>-0.69364161849711004</v>
      </c>
      <c r="GO6" s="52">
        <v>19</v>
      </c>
      <c r="GP6" s="53">
        <v>0.021000000000000001</v>
      </c>
      <c r="GQ6" s="52">
        <v>20</v>
      </c>
      <c r="GR6" s="53">
        <v>-0.949542622801271</v>
      </c>
      <c r="GS6" s="54">
        <v>19</v>
      </c>
      <c r="GT6" s="51">
        <v>0.20000000000000001</v>
      </c>
      <c r="GU6" s="52">
        <v>8</v>
      </c>
      <c r="GV6" s="53">
        <v>0.55555555555555602</v>
      </c>
      <c r="GW6" s="52">
        <v>1</v>
      </c>
      <c r="GX6" s="53">
        <v>0.029999999999999999</v>
      </c>
      <c r="GY6" s="52">
        <v>1</v>
      </c>
      <c r="GZ6" s="53">
        <v>0.78555555555555601</v>
      </c>
      <c r="HA6" s="54">
        <v>7</v>
      </c>
      <c r="HB6" s="51">
        <v>0.23926431080801799</v>
      </c>
      <c r="HC6" s="52">
        <v>9</v>
      </c>
      <c r="HD6" s="53">
        <v>0.36181249999999998</v>
      </c>
      <c r="HE6" s="52">
        <v>18</v>
      </c>
      <c r="HF6" s="53">
        <v>0.014999999999999999</v>
      </c>
      <c r="HG6" s="52">
        <v>18</v>
      </c>
      <c r="HH6" s="53">
        <v>0.61607681080801802</v>
      </c>
      <c r="HI6" s="54">
        <v>19</v>
      </c>
      <c r="HJ6" s="51">
        <v>0.14999999999999999</v>
      </c>
      <c r="HK6" s="52">
        <v>16</v>
      </c>
      <c r="HL6" s="53">
        <v>0.35106382978723399</v>
      </c>
      <c r="HM6" s="52">
        <v>10</v>
      </c>
      <c r="HN6" s="53">
        <v>0.029999999999999999</v>
      </c>
      <c r="HO6" s="52">
        <v>1</v>
      </c>
      <c r="HP6" s="53">
        <v>0.53106382978723399</v>
      </c>
      <c r="HQ6" s="54">
        <v>13</v>
      </c>
      <c r="HR6" s="51">
        <v>0.224996562628901</v>
      </c>
      <c r="HS6" s="52">
        <v>5</v>
      </c>
      <c r="HT6" s="53">
        <v>0.40910000000000002</v>
      </c>
      <c r="HU6" s="52">
        <v>6</v>
      </c>
      <c r="HV6" s="53">
        <v>0.027</v>
      </c>
      <c r="HW6" s="52">
        <v>3</v>
      </c>
      <c r="HX6" s="53">
        <v>0.66109656262890104</v>
      </c>
      <c r="HY6" s="54">
        <v>6</v>
      </c>
      <c r="HZ6" s="51">
        <v>0.20000000000000001</v>
      </c>
      <c r="IA6" s="52">
        <v>17</v>
      </c>
      <c r="IB6" s="53">
        <v>0.5</v>
      </c>
      <c r="IC6" s="52">
        <v>1</v>
      </c>
      <c r="ID6" s="53">
        <v>0.029999999999999999</v>
      </c>
      <c r="IE6" s="52">
        <v>1</v>
      </c>
      <c r="IF6" s="53">
        <v>0.72999999999999998</v>
      </c>
      <c r="IG6" s="54">
        <v>17</v>
      </c>
      <c r="IH6" s="51">
        <v>0.37803780378037799</v>
      </c>
      <c r="II6" s="52">
        <v>2</v>
      </c>
      <c r="IJ6" s="53">
        <v>0.315</v>
      </c>
      <c r="IK6" s="52">
        <v>14</v>
      </c>
      <c r="IL6" s="53">
        <v>0.017999999999999999</v>
      </c>
      <c r="IM6" s="52">
        <v>14</v>
      </c>
      <c r="IN6" s="53">
        <v>0.71103780378037795</v>
      </c>
      <c r="IO6" s="54">
        <v>9</v>
      </c>
      <c r="IP6" s="67">
        <v>-0.27619047619047599</v>
      </c>
      <c r="IQ6" s="52">
        <v>21</v>
      </c>
      <c r="IR6" s="53">
        <v>-0.69047619047619102</v>
      </c>
      <c r="IS6" s="52">
        <v>21</v>
      </c>
      <c r="IT6" s="53">
        <v>0.021000000000000001</v>
      </c>
      <c r="IU6" s="52">
        <v>2</v>
      </c>
      <c r="IV6" s="53">
        <v>-0.94566666666666699</v>
      </c>
      <c r="IW6" s="52">
        <v>21</v>
      </c>
      <c r="IX6" s="51">
        <v>0.13764705882352901</v>
      </c>
      <c r="IY6" s="52">
        <v>14</v>
      </c>
      <c r="IZ6" s="53">
        <v>0.31117021276595702</v>
      </c>
      <c r="JA6" s="52">
        <v>12</v>
      </c>
      <c r="JB6" s="53">
        <v>0.029999999999999999</v>
      </c>
      <c r="JC6" s="52">
        <v>1</v>
      </c>
      <c r="JD6" s="53">
        <v>0.478817271589487</v>
      </c>
      <c r="JE6" s="54">
        <v>14</v>
      </c>
      <c r="JF6" s="60" t="s">
        <v>108</v>
      </c>
      <c r="JG6" s="60"/>
      <c r="JH6" s="56">
        <v>0.059999999999999998</v>
      </c>
      <c r="JI6" s="52">
        <v>1</v>
      </c>
      <c r="JJ6" s="56">
        <v>0.0040000000000000001</v>
      </c>
      <c r="JK6" s="52">
        <v>1</v>
      </c>
      <c r="JL6" s="56">
        <v>0.064000000000000001</v>
      </c>
      <c r="JM6" s="52">
        <v>1</v>
      </c>
      <c r="JN6" s="51">
        <v>0.20000000000000001</v>
      </c>
      <c r="JO6" s="52">
        <v>10</v>
      </c>
      <c r="JP6" s="53">
        <v>0.5</v>
      </c>
      <c r="JQ6" s="52">
        <v>8</v>
      </c>
      <c r="JR6" s="53">
        <v>0.029999999999999999</v>
      </c>
      <c r="JS6" s="52">
        <v>1</v>
      </c>
      <c r="JT6" s="53">
        <v>0.72999999999999998</v>
      </c>
      <c r="JU6" s="54">
        <v>12</v>
      </c>
      <c r="JV6" s="55">
        <v>0.02</v>
      </c>
      <c r="JW6" s="52">
        <v>4</v>
      </c>
      <c r="JX6" s="55">
        <v>0.0625</v>
      </c>
      <c r="JY6" s="52">
        <v>1</v>
      </c>
      <c r="JZ6" s="55">
        <v>0.0030000000000000001</v>
      </c>
      <c r="KA6" s="52">
        <v>1</v>
      </c>
      <c r="KB6" s="55">
        <v>0.085500000000000007</v>
      </c>
      <c r="KC6" s="54">
        <v>2</v>
      </c>
      <c r="KD6" s="60" t="s">
        <v>107</v>
      </c>
      <c r="KE6" s="60"/>
      <c r="KF6" s="53">
        <v>0.34200000000000003</v>
      </c>
      <c r="KG6" s="52">
        <v>13</v>
      </c>
      <c r="KH6" s="53">
        <v>0.040000000000000001</v>
      </c>
      <c r="KI6" s="52">
        <v>1</v>
      </c>
      <c r="KJ6" s="53">
        <v>0.38200000000000001</v>
      </c>
      <c r="KK6" s="54">
        <v>13</v>
      </c>
      <c r="KL6" s="51">
        <v>0.20426492208791899</v>
      </c>
      <c r="KM6" s="52">
        <v>4</v>
      </c>
      <c r="KN6" s="53">
        <v>0.51354414667137804</v>
      </c>
      <c r="KO6" s="52">
        <v>3</v>
      </c>
      <c r="KP6" s="53">
        <v>0.029999999999999999</v>
      </c>
      <c r="KQ6" s="52">
        <v>1</v>
      </c>
      <c r="KR6" s="53">
        <v>0.74780906875929698</v>
      </c>
      <c r="KS6" s="54">
        <v>3</v>
      </c>
      <c r="KT6" s="55">
        <v>0.022647964420116299</v>
      </c>
      <c r="KU6" s="52">
        <v>2</v>
      </c>
      <c r="KV6" s="56">
        <v>0.054565456545654603</v>
      </c>
      <c r="KW6" s="52">
        <v>1</v>
      </c>
      <c r="KX6" s="56">
        <v>0.0030000000000000001</v>
      </c>
      <c r="KY6" s="52">
        <v>1</v>
      </c>
      <c r="KZ6" s="56">
        <v>0.080213420965770901</v>
      </c>
      <c r="LA6" s="54">
        <v>1</v>
      </c>
      <c r="LB6" s="55">
        <v>0.02</v>
      </c>
      <c r="LC6" s="52">
        <v>2</v>
      </c>
      <c r="LD6" s="56">
        <v>0.050505050505050497</v>
      </c>
      <c r="LE6" s="52">
        <v>1</v>
      </c>
      <c r="LF6" s="56">
        <v>0.0030000000000000001</v>
      </c>
      <c r="LG6" s="52">
        <v>1</v>
      </c>
      <c r="LH6" s="56">
        <v>0.073505050505050504</v>
      </c>
      <c r="LI6" s="54">
        <v>2</v>
      </c>
      <c r="LJ6" s="55">
        <v>0.002</v>
      </c>
      <c r="LK6" s="52">
        <v>14</v>
      </c>
      <c r="LL6" s="56">
        <v>0.0062500000000000003</v>
      </c>
      <c r="LM6" s="52">
        <v>15</v>
      </c>
      <c r="LN6" s="56">
        <v>0.00029999999999999997</v>
      </c>
      <c r="LO6" s="52">
        <v>1</v>
      </c>
      <c r="LP6" s="56">
        <v>0.0085500000000000003</v>
      </c>
      <c r="LQ6" s="54">
        <v>15</v>
      </c>
      <c r="LR6" s="55">
        <v>0.002</v>
      </c>
      <c r="LS6" s="52">
        <v>1</v>
      </c>
      <c r="LT6" s="56">
        <v>0.0050000000000000001</v>
      </c>
      <c r="LU6" s="52">
        <v>1</v>
      </c>
      <c r="LV6" s="56">
        <v>0.00029999999999999997</v>
      </c>
      <c r="LW6" s="52">
        <v>1</v>
      </c>
      <c r="LX6" s="56">
        <v>0.0073000000000000001</v>
      </c>
      <c r="LY6" s="54">
        <v>1</v>
      </c>
      <c r="LZ6" s="68">
        <v>0.20000000000000001</v>
      </c>
      <c r="MA6" s="64">
        <v>9</v>
      </c>
      <c r="MB6" s="69">
        <v>0.5</v>
      </c>
      <c r="MC6" s="64">
        <v>9</v>
      </c>
      <c r="MD6" s="69">
        <v>0.029999999999999999</v>
      </c>
      <c r="ME6" s="64">
        <v>1</v>
      </c>
      <c r="MF6" s="69">
        <v>0.72999999999999998</v>
      </c>
      <c r="MG6" s="66">
        <v>9</v>
      </c>
      <c r="MH6" s="68">
        <v>0.16290070367474599</v>
      </c>
      <c r="MI6" s="64">
        <v>13</v>
      </c>
      <c r="MJ6" s="69">
        <v>0.20835000000000001</v>
      </c>
      <c r="MK6" s="64">
        <v>12</v>
      </c>
      <c r="ML6" s="69">
        <v>0.012</v>
      </c>
      <c r="MM6" s="64">
        <v>12</v>
      </c>
      <c r="MN6" s="69">
        <v>0.38325070367474601</v>
      </c>
      <c r="MO6" s="64">
        <v>13</v>
      </c>
      <c r="MP6" s="60" t="s">
        <v>107</v>
      </c>
      <c r="MQ6" s="60"/>
      <c r="MR6" s="53">
        <v>0.64912280701754499</v>
      </c>
      <c r="MS6" s="52">
        <v>5</v>
      </c>
      <c r="MT6" s="53">
        <v>0.040000000000000001</v>
      </c>
      <c r="MU6" s="52">
        <v>1</v>
      </c>
      <c r="MV6" s="53">
        <v>0.68912280701754502</v>
      </c>
      <c r="MW6" s="54">
        <v>5</v>
      </c>
      <c r="MX6" s="70">
        <v>0.020833333333333301</v>
      </c>
      <c r="MY6" s="64">
        <v>3</v>
      </c>
      <c r="MZ6" s="71">
        <v>0.050000000000000003</v>
      </c>
      <c r="NA6" s="64">
        <v>1</v>
      </c>
      <c r="NB6" s="71">
        <v>0.0030000000000000001</v>
      </c>
      <c r="NC6" s="64">
        <v>1</v>
      </c>
      <c r="ND6" s="71">
        <v>0.073833333333333306</v>
      </c>
      <c r="NE6" s="66">
        <v>2</v>
      </c>
      <c r="NF6" s="60" t="s">
        <v>109</v>
      </c>
      <c r="NG6" s="60"/>
      <c r="NH6" s="53">
        <v>0.59999999999999998</v>
      </c>
      <c r="NI6" s="52">
        <v>1</v>
      </c>
      <c r="NJ6" s="53">
        <v>0.040000000000000001</v>
      </c>
      <c r="NK6" s="52">
        <v>1</v>
      </c>
      <c r="NL6" s="53">
        <v>0.64000000000000001</v>
      </c>
      <c r="NM6" s="52">
        <v>1</v>
      </c>
      <c r="NN6" s="60" t="s">
        <v>109</v>
      </c>
      <c r="NO6" s="60"/>
      <c r="NP6" s="53">
        <v>0.59999999999999998</v>
      </c>
      <c r="NQ6" s="52">
        <v>1</v>
      </c>
      <c r="NR6" s="53">
        <v>0.032000000000000001</v>
      </c>
      <c r="NS6" s="52">
        <v>18</v>
      </c>
      <c r="NT6" s="53">
        <v>0.63200000000000001</v>
      </c>
      <c r="NU6" s="54">
        <v>18</v>
      </c>
      <c r="NV6" s="72">
        <v>0.234248688676335</v>
      </c>
      <c r="NW6" s="52">
        <v>3</v>
      </c>
      <c r="NX6" s="53">
        <v>0.63266666666666704</v>
      </c>
      <c r="NY6" s="52">
        <v>13</v>
      </c>
      <c r="NZ6" s="53">
        <v>0.014999999999999999</v>
      </c>
      <c r="OA6" s="52">
        <v>7</v>
      </c>
      <c r="OB6" s="53">
        <v>0.88191535534300103</v>
      </c>
      <c r="OC6" s="52">
        <v>9</v>
      </c>
      <c r="OD6" s="55">
        <v>0.06726</v>
      </c>
      <c r="OE6" s="52">
        <v>20</v>
      </c>
      <c r="OF6" s="56">
        <v>0.84075</v>
      </c>
      <c r="OG6" s="52">
        <v>10</v>
      </c>
      <c r="OH6" s="56">
        <v>0.029999999999999999</v>
      </c>
      <c r="OI6" s="52">
        <v>1</v>
      </c>
      <c r="OJ6" s="56">
        <v>0.93801000000000001</v>
      </c>
      <c r="OK6" s="54">
        <v>13</v>
      </c>
      <c r="OL6" s="73">
        <f t="shared" ref="OL6:OL9" si="0">SUM(I6)</f>
        <v>2</v>
      </c>
      <c r="OM6" s="74">
        <f>RANK(OL6,OL6:OL27,1)</f>
        <v>2</v>
      </c>
      <c r="ON6" s="75">
        <f t="shared" ref="ON6:ON9" si="1">SUM(Q6)</f>
        <v>1</v>
      </c>
      <c r="OO6" s="76">
        <f>RANK(ON6,ON6:ON27,1)</f>
        <v>1</v>
      </c>
      <c r="OP6" s="77">
        <f t="shared" ref="OP6:OP9" si="2">SUM(Y6,AG6,AO6,AW6,BE6,BM6,BU6,CC6,CK6,CS6,DA6)</f>
        <v>100</v>
      </c>
      <c r="OQ6" s="74">
        <f>RANK(OP6,OP6:OP27,1)</f>
        <v>14</v>
      </c>
      <c r="OR6" s="73">
        <f t="shared" ref="OR6:OR9" si="3">SUM(DI6,DQ6,DY6,EG6,EO6,EW6,FE6,FM6,FU6,GC6,GK6)</f>
        <v>109</v>
      </c>
      <c r="OS6" s="74">
        <f>RANK(OR6,OR6:OR27,1)</f>
        <v>10</v>
      </c>
      <c r="OT6" s="73">
        <f t="shared" ref="OT6:OT9" si="4">SUM(GS6,HA6,HI6,HQ6)</f>
        <v>58</v>
      </c>
      <c r="OU6" s="74">
        <f>RANK(OT6,OT6:OT27,1)</f>
        <v>20</v>
      </c>
      <c r="OV6" s="73">
        <f t="shared" ref="OV6:OV9" si="5">SUM(HY6,IG6,IO6,IW6,JE6,JM6,JU6,KC6,KK6,KS6,LA6,LI6,LQ6)</f>
        <v>116</v>
      </c>
      <c r="OW6" s="76">
        <f>RANK(OV6,OV6:OV27,1)</f>
        <v>13</v>
      </c>
      <c r="OX6" s="73">
        <f t="shared" ref="OX6:OX9" si="6">SUM(LY6,MG6,MO6,MW6,NE6,NM6,NU6,OC6,OK6)</f>
        <v>71</v>
      </c>
      <c r="OY6" s="78">
        <f>RANK(OX6,OX6:OX27,1)</f>
        <v>8</v>
      </c>
      <c r="OZ6" s="79">
        <f t="shared" ref="OZ6:OZ9" si="7">SUM(OL6,ON6,OP6,OR6,OT6,OV6,OX6)</f>
        <v>457</v>
      </c>
      <c r="PA6" s="80">
        <f>RANK(OZ6,OZ6:OZ27,1)</f>
        <v>11</v>
      </c>
      <c r="PB6" s="50" t="s">
        <v>106</v>
      </c>
      <c r="PC6" s="81"/>
      <c r="PD6" s="81"/>
    </row>
    <row r="7" ht="18.199999999999999" customHeight="1">
      <c r="A7" s="50" t="s">
        <v>110</v>
      </c>
      <c r="B7" s="51">
        <v>0.20188679245283001</v>
      </c>
      <c r="C7" s="52">
        <v>14</v>
      </c>
      <c r="D7" s="53">
        <v>0.53500000000000003</v>
      </c>
      <c r="E7" s="52">
        <v>7</v>
      </c>
      <c r="F7" s="53">
        <v>0.029999999999999999</v>
      </c>
      <c r="G7" s="52">
        <v>1</v>
      </c>
      <c r="H7" s="82">
        <v>0.76688679245282998</v>
      </c>
      <c r="I7" s="54">
        <v>9</v>
      </c>
      <c r="J7" s="51">
        <v>0.19875999999999999</v>
      </c>
      <c r="K7" s="52">
        <v>15</v>
      </c>
      <c r="L7" s="53">
        <v>0.49690000000000001</v>
      </c>
      <c r="M7" s="52">
        <v>16</v>
      </c>
      <c r="N7" s="53">
        <v>0.027</v>
      </c>
      <c r="O7" s="52">
        <v>17</v>
      </c>
      <c r="P7" s="82">
        <v>0.72265999999999997</v>
      </c>
      <c r="Q7" s="54">
        <v>16</v>
      </c>
      <c r="R7" s="51">
        <v>0.13784965034964999</v>
      </c>
      <c r="S7" s="52">
        <v>6</v>
      </c>
      <c r="T7" s="53">
        <v>0.435154525386313</v>
      </c>
      <c r="U7" s="52">
        <v>15</v>
      </c>
      <c r="V7" s="53">
        <v>0.027</v>
      </c>
      <c r="W7" s="52">
        <v>14</v>
      </c>
      <c r="X7" s="82">
        <v>0.60000417573596398</v>
      </c>
      <c r="Y7" s="54">
        <v>12</v>
      </c>
      <c r="Z7" s="51">
        <v>0.069767441860465101</v>
      </c>
      <c r="AA7" s="52">
        <v>18</v>
      </c>
      <c r="AB7" s="53">
        <v>0.5</v>
      </c>
      <c r="AC7" s="52">
        <v>7</v>
      </c>
      <c r="AD7" s="53">
        <v>0.029999999999999999</v>
      </c>
      <c r="AE7" s="52">
        <v>1</v>
      </c>
      <c r="AF7" s="82">
        <v>0.59976744186046504</v>
      </c>
      <c r="AG7" s="54">
        <v>19</v>
      </c>
      <c r="AH7" s="55">
        <v>0.0181981981981982</v>
      </c>
      <c r="AI7" s="52">
        <v>13</v>
      </c>
      <c r="AJ7" s="56">
        <v>0.045454545454545497</v>
      </c>
      <c r="AK7" s="52">
        <v>1</v>
      </c>
      <c r="AL7" s="56">
        <v>0.0030000000000000001</v>
      </c>
      <c r="AM7" s="52">
        <v>1</v>
      </c>
      <c r="AN7" s="83">
        <v>0.066652743652743707</v>
      </c>
      <c r="AO7" s="54">
        <v>4</v>
      </c>
      <c r="AP7" s="51">
        <v>0.232101828108328</v>
      </c>
      <c r="AQ7" s="52">
        <v>7</v>
      </c>
      <c r="AR7" s="53">
        <v>0.54844477177884898</v>
      </c>
      <c r="AS7" s="52">
        <v>7</v>
      </c>
      <c r="AT7" s="53">
        <v>0.029999999999999999</v>
      </c>
      <c r="AU7" s="52">
        <v>1</v>
      </c>
      <c r="AV7" s="82">
        <v>0.81054659988717703</v>
      </c>
      <c r="AW7" s="54">
        <v>6</v>
      </c>
      <c r="AX7" s="51">
        <v>0.250889192886457</v>
      </c>
      <c r="AY7" s="52">
        <v>6</v>
      </c>
      <c r="AZ7" s="53">
        <v>0.428104575163399</v>
      </c>
      <c r="BA7" s="52">
        <v>10</v>
      </c>
      <c r="BB7" s="53">
        <v>0.014999999999999999</v>
      </c>
      <c r="BC7" s="52">
        <v>15</v>
      </c>
      <c r="BD7" s="82">
        <v>0.69399376804985602</v>
      </c>
      <c r="BE7" s="54">
        <v>7</v>
      </c>
      <c r="BF7" s="57">
        <v>0.002</v>
      </c>
      <c r="BG7" s="52">
        <v>1</v>
      </c>
      <c r="BH7" s="84">
        <v>0.0050000000000000001</v>
      </c>
      <c r="BI7" s="85">
        <v>1</v>
      </c>
      <c r="BJ7" s="57">
        <v>0.00029999999999999997</v>
      </c>
      <c r="BK7" s="52">
        <v>1</v>
      </c>
      <c r="BL7" s="84">
        <v>0.0073000000000000001</v>
      </c>
      <c r="BM7" s="52">
        <v>1</v>
      </c>
      <c r="BN7" s="60"/>
      <c r="BO7" s="60"/>
      <c r="BP7" s="53">
        <v>0.59999999999999998</v>
      </c>
      <c r="BQ7" s="52">
        <v>1</v>
      </c>
      <c r="BR7" s="53">
        <v>0.040000000000000001</v>
      </c>
      <c r="BS7" s="52">
        <v>1</v>
      </c>
      <c r="BT7" s="82">
        <v>0.64000000000000001</v>
      </c>
      <c r="BU7" s="54">
        <v>1</v>
      </c>
      <c r="BV7" s="60"/>
      <c r="BW7" s="60"/>
      <c r="BX7" s="53">
        <v>0.372</v>
      </c>
      <c r="BY7" s="52">
        <v>17</v>
      </c>
      <c r="BZ7" s="53">
        <v>0.040000000000000001</v>
      </c>
      <c r="CA7" s="52">
        <v>1</v>
      </c>
      <c r="CB7" s="82">
        <v>0.41199999999999998</v>
      </c>
      <c r="CC7" s="54">
        <v>17</v>
      </c>
      <c r="CD7" s="60"/>
      <c r="CE7" s="60"/>
      <c r="CF7" s="53">
        <v>0.146741820181468</v>
      </c>
      <c r="CG7" s="52">
        <v>18</v>
      </c>
      <c r="CH7" s="53">
        <v>0.032000000000000001</v>
      </c>
      <c r="CI7" s="52">
        <v>15</v>
      </c>
      <c r="CJ7" s="82">
        <v>0.178741820181468</v>
      </c>
      <c r="CK7" s="54">
        <v>18</v>
      </c>
      <c r="CL7" s="60"/>
      <c r="CM7" s="60"/>
      <c r="CN7" s="53">
        <v>0.336098226466576</v>
      </c>
      <c r="CO7" s="52">
        <v>15</v>
      </c>
      <c r="CP7" s="53">
        <v>0.035999999999999997</v>
      </c>
      <c r="CQ7" s="52">
        <v>14</v>
      </c>
      <c r="CR7" s="82">
        <v>0.37209822646657598</v>
      </c>
      <c r="CS7" s="54">
        <v>15</v>
      </c>
      <c r="CT7" s="57">
        <v>0.0018181818181818199</v>
      </c>
      <c r="CU7" s="52">
        <v>18</v>
      </c>
      <c r="CV7" s="84">
        <v>0</v>
      </c>
      <c r="CW7" s="85">
        <v>18</v>
      </c>
      <c r="CX7" s="57">
        <v>0.0027000000000000001</v>
      </c>
      <c r="CY7" s="52">
        <v>6</v>
      </c>
      <c r="CZ7" s="84">
        <v>0.0045181818181818196</v>
      </c>
      <c r="DA7" s="52">
        <v>18</v>
      </c>
      <c r="DB7" s="51">
        <v>0.125615491009682</v>
      </c>
      <c r="DC7" s="52">
        <v>20</v>
      </c>
      <c r="DD7" s="53">
        <v>0.51532001815705897</v>
      </c>
      <c r="DE7" s="52">
        <v>3</v>
      </c>
      <c r="DF7" s="53">
        <v>0.029999999999999999</v>
      </c>
      <c r="DG7" s="52">
        <v>1</v>
      </c>
      <c r="DH7" s="82">
        <v>0.67093550916674005</v>
      </c>
      <c r="DI7" s="54">
        <v>13</v>
      </c>
      <c r="DJ7" s="51">
        <v>0.23181389381532799</v>
      </c>
      <c r="DK7" s="52">
        <v>4</v>
      </c>
      <c r="DL7" s="53">
        <v>0.5</v>
      </c>
      <c r="DM7" s="52">
        <v>1</v>
      </c>
      <c r="DN7" s="53">
        <v>0.029999999999999999</v>
      </c>
      <c r="DO7" s="52">
        <v>1</v>
      </c>
      <c r="DP7" s="82">
        <v>0.76181389381532805</v>
      </c>
      <c r="DQ7" s="54">
        <v>3</v>
      </c>
      <c r="DR7" s="51">
        <v>0.21097954790096901</v>
      </c>
      <c r="DS7" s="52">
        <v>7</v>
      </c>
      <c r="DT7" s="53">
        <v>0.5</v>
      </c>
      <c r="DU7" s="52">
        <v>17</v>
      </c>
      <c r="DV7" s="53">
        <v>0.029999999999999999</v>
      </c>
      <c r="DW7" s="52">
        <v>1</v>
      </c>
      <c r="DX7" s="82">
        <v>0.74097954790096898</v>
      </c>
      <c r="DY7" s="54">
        <v>15</v>
      </c>
      <c r="DZ7" s="57">
        <v>0.00059215686274509795</v>
      </c>
      <c r="EA7" s="52">
        <v>19</v>
      </c>
      <c r="EB7" s="86">
        <v>0.00141</v>
      </c>
      <c r="EC7" s="85">
        <v>18</v>
      </c>
      <c r="ED7" s="62">
        <v>9.0000000000000006e-05</v>
      </c>
      <c r="EE7" s="52">
        <v>18</v>
      </c>
      <c r="EF7" s="86">
        <v>0.0020921568627451002</v>
      </c>
      <c r="EG7" s="52">
        <v>19</v>
      </c>
      <c r="EH7" s="87">
        <v>0.0018</v>
      </c>
      <c r="EI7" s="52">
        <v>20</v>
      </c>
      <c r="EJ7" s="86">
        <v>0.0057142857142857099</v>
      </c>
      <c r="EK7" s="85">
        <v>10</v>
      </c>
      <c r="EL7" s="62">
        <v>0.00029999999999999997</v>
      </c>
      <c r="EM7" s="52">
        <v>1</v>
      </c>
      <c r="EN7" s="86">
        <v>0.0078142857142857198</v>
      </c>
      <c r="EO7" s="54">
        <v>13</v>
      </c>
      <c r="EP7" s="51">
        <v>0.20000000000000001</v>
      </c>
      <c r="EQ7" s="52">
        <v>1</v>
      </c>
      <c r="ER7" s="53">
        <v>0.5</v>
      </c>
      <c r="ES7" s="52">
        <v>1</v>
      </c>
      <c r="ET7" s="53">
        <v>0.029999999999999999</v>
      </c>
      <c r="EU7" s="52">
        <v>1</v>
      </c>
      <c r="EV7" s="82">
        <v>0.72999999999999998</v>
      </c>
      <c r="EW7" s="54">
        <v>1</v>
      </c>
      <c r="EX7" s="51">
        <v>0.20000000000000001</v>
      </c>
      <c r="EY7" s="52">
        <v>7</v>
      </c>
      <c r="EZ7" s="53">
        <v>0.5</v>
      </c>
      <c r="FA7" s="52">
        <v>1</v>
      </c>
      <c r="FB7" s="53">
        <v>0.029999999999999999</v>
      </c>
      <c r="FC7" s="52">
        <v>1</v>
      </c>
      <c r="FD7" s="82">
        <v>0.72999999999999998</v>
      </c>
      <c r="FE7" s="54">
        <v>5</v>
      </c>
      <c r="FF7" s="51">
        <v>0.22003452078903399</v>
      </c>
      <c r="FG7" s="52">
        <v>5</v>
      </c>
      <c r="FH7" s="53">
        <v>0.47059451539651798</v>
      </c>
      <c r="FI7" s="52">
        <v>13</v>
      </c>
      <c r="FJ7" s="53">
        <v>0.027</v>
      </c>
      <c r="FK7" s="52">
        <v>9</v>
      </c>
      <c r="FL7" s="82">
        <v>0.71762903618555196</v>
      </c>
      <c r="FM7" s="54">
        <v>9</v>
      </c>
      <c r="FN7" s="51">
        <v>6.5772638961285104</v>
      </c>
      <c r="FO7" s="52">
        <v>1</v>
      </c>
      <c r="FP7" s="53">
        <v>1.8757973490172299</v>
      </c>
      <c r="FQ7" s="52">
        <v>2</v>
      </c>
      <c r="FR7" s="53">
        <v>0.029999999999999999</v>
      </c>
      <c r="FS7" s="52">
        <v>1</v>
      </c>
      <c r="FT7" s="82">
        <v>8.4830612451457394</v>
      </c>
      <c r="FU7" s="54">
        <v>1</v>
      </c>
      <c r="FV7" s="51">
        <v>0.146873604815979</v>
      </c>
      <c r="FW7" s="52">
        <v>18</v>
      </c>
      <c r="FX7" s="53">
        <v>0.37507846829880798</v>
      </c>
      <c r="FY7" s="52">
        <v>17</v>
      </c>
      <c r="FZ7" s="53">
        <v>0.027</v>
      </c>
      <c r="GA7" s="52">
        <v>17</v>
      </c>
      <c r="GB7" s="82">
        <v>0.548952073114787</v>
      </c>
      <c r="GC7" s="54">
        <v>18</v>
      </c>
      <c r="GD7" s="51">
        <v>0.160053262316911</v>
      </c>
      <c r="GE7" s="52">
        <v>14</v>
      </c>
      <c r="GF7" s="53">
        <v>0.29999999999999999</v>
      </c>
      <c r="GG7" s="52">
        <v>12</v>
      </c>
      <c r="GH7" s="53">
        <v>0.027</v>
      </c>
      <c r="GI7" s="52">
        <v>6</v>
      </c>
      <c r="GJ7" s="82">
        <v>0.48705326231691098</v>
      </c>
      <c r="GK7" s="54">
        <v>13</v>
      </c>
      <c r="GL7" s="51">
        <v>-0.12075471698113199</v>
      </c>
      <c r="GM7" s="52">
        <v>15</v>
      </c>
      <c r="GN7" s="53">
        <v>-0.29974489795918402</v>
      </c>
      <c r="GO7" s="52">
        <v>15</v>
      </c>
      <c r="GP7" s="53">
        <v>0.029999999999999999</v>
      </c>
      <c r="GQ7" s="52">
        <v>1</v>
      </c>
      <c r="GR7" s="82">
        <v>-0.39049961494031599</v>
      </c>
      <c r="GS7" s="54">
        <v>15</v>
      </c>
      <c r="GT7" s="51">
        <v>0.20000000000000001</v>
      </c>
      <c r="GU7" s="52">
        <v>8</v>
      </c>
      <c r="GV7" s="53">
        <v>0.55555555555555602</v>
      </c>
      <c r="GW7" s="52">
        <v>1</v>
      </c>
      <c r="GX7" s="53">
        <v>0.029999999999999999</v>
      </c>
      <c r="GY7" s="52">
        <v>1</v>
      </c>
      <c r="GZ7" s="82">
        <v>0.78555555555555601</v>
      </c>
      <c r="HA7" s="54">
        <v>7</v>
      </c>
      <c r="HB7" s="51">
        <v>0.20000000000000001</v>
      </c>
      <c r="HC7" s="52">
        <v>13</v>
      </c>
      <c r="HD7" s="53">
        <v>0.54437500000000005</v>
      </c>
      <c r="HE7" s="52">
        <v>11</v>
      </c>
      <c r="HF7" s="53">
        <v>0.029999999999999999</v>
      </c>
      <c r="HG7" s="52">
        <v>1</v>
      </c>
      <c r="HH7" s="82">
        <v>0.77437500000000004</v>
      </c>
      <c r="HI7" s="54">
        <v>15</v>
      </c>
      <c r="HJ7" s="51">
        <v>0.34999999999999998</v>
      </c>
      <c r="HK7" s="52">
        <v>3</v>
      </c>
      <c r="HL7" s="53">
        <v>0.44871794871794901</v>
      </c>
      <c r="HM7" s="52">
        <v>7</v>
      </c>
      <c r="HN7" s="53">
        <v>0.029999999999999999</v>
      </c>
      <c r="HO7" s="52">
        <v>1</v>
      </c>
      <c r="HP7" s="82">
        <v>0.82871794871794902</v>
      </c>
      <c r="HQ7" s="54">
        <v>4</v>
      </c>
      <c r="HR7" s="51">
        <v>0.25997480050399002</v>
      </c>
      <c r="HS7" s="52">
        <v>2</v>
      </c>
      <c r="HT7" s="53">
        <v>0.3095</v>
      </c>
      <c r="HU7" s="52">
        <v>12</v>
      </c>
      <c r="HV7" s="53">
        <v>0.021000000000000001</v>
      </c>
      <c r="HW7" s="52">
        <v>11</v>
      </c>
      <c r="HX7" s="82">
        <v>0.59047480050399004</v>
      </c>
      <c r="HY7" s="54">
        <v>11</v>
      </c>
      <c r="HZ7" s="51">
        <v>0.20000000000000001</v>
      </c>
      <c r="IA7" s="52">
        <v>17</v>
      </c>
      <c r="IB7" s="53">
        <v>0.5</v>
      </c>
      <c r="IC7" s="52">
        <v>1</v>
      </c>
      <c r="ID7" s="53">
        <v>0.029999999999999999</v>
      </c>
      <c r="IE7" s="52">
        <v>1</v>
      </c>
      <c r="IF7" s="82">
        <v>0.72999999999999998</v>
      </c>
      <c r="IG7" s="54">
        <v>17</v>
      </c>
      <c r="IH7" s="51">
        <v>0.20000000000000001</v>
      </c>
      <c r="II7" s="52">
        <v>10</v>
      </c>
      <c r="IJ7" s="53">
        <v>0.5</v>
      </c>
      <c r="IK7" s="52">
        <v>1</v>
      </c>
      <c r="IL7" s="53">
        <v>0.029999999999999999</v>
      </c>
      <c r="IM7" s="52">
        <v>1</v>
      </c>
      <c r="IN7" s="82">
        <v>0.72999999999999998</v>
      </c>
      <c r="IO7" s="54">
        <v>4</v>
      </c>
      <c r="IP7" s="67">
        <v>-0.34705882352941197</v>
      </c>
      <c r="IQ7" s="52">
        <v>22</v>
      </c>
      <c r="IR7" s="53">
        <v>-0.86764705882352899</v>
      </c>
      <c r="IS7" s="52">
        <v>22</v>
      </c>
      <c r="IT7" s="53">
        <v>0.021000000000000001</v>
      </c>
      <c r="IU7" s="52">
        <v>2</v>
      </c>
      <c r="IV7" s="82">
        <v>-1.1937058823529401</v>
      </c>
      <c r="IW7" s="52">
        <v>22</v>
      </c>
      <c r="IX7" s="51">
        <v>0.17891304347826101</v>
      </c>
      <c r="IY7" s="52">
        <v>8</v>
      </c>
      <c r="IZ7" s="53">
        <v>0.39097387173396703</v>
      </c>
      <c r="JA7" s="52">
        <v>5</v>
      </c>
      <c r="JB7" s="53">
        <v>0.029999999999999999</v>
      </c>
      <c r="JC7" s="52">
        <v>1</v>
      </c>
      <c r="JD7" s="82">
        <v>0.59988691521222803</v>
      </c>
      <c r="JE7" s="54">
        <v>5</v>
      </c>
      <c r="JF7" s="60"/>
      <c r="JG7" s="60"/>
      <c r="JH7" s="56">
        <v>0.059999999999999998</v>
      </c>
      <c r="JI7" s="52">
        <v>1</v>
      </c>
      <c r="JJ7" s="56">
        <v>0.0040000000000000001</v>
      </c>
      <c r="JK7" s="52">
        <v>1</v>
      </c>
      <c r="JL7" s="83">
        <v>0.064000000000000001</v>
      </c>
      <c r="JM7" s="52">
        <v>1</v>
      </c>
      <c r="JN7" s="51">
        <v>0.20000000000000001</v>
      </c>
      <c r="JO7" s="52">
        <v>10</v>
      </c>
      <c r="JP7" s="53">
        <v>0.625</v>
      </c>
      <c r="JQ7" s="52">
        <v>1</v>
      </c>
      <c r="JR7" s="53">
        <v>0.029999999999999999</v>
      </c>
      <c r="JS7" s="52">
        <v>1</v>
      </c>
      <c r="JT7" s="82">
        <v>0.85499999999999998</v>
      </c>
      <c r="JU7" s="54">
        <v>6</v>
      </c>
      <c r="JV7" s="55">
        <v>0.02</v>
      </c>
      <c r="JW7" s="52">
        <v>4</v>
      </c>
      <c r="JX7" s="55">
        <v>0.0625</v>
      </c>
      <c r="JY7" s="52">
        <v>1</v>
      </c>
      <c r="JZ7" s="55">
        <v>0.0030000000000000001</v>
      </c>
      <c r="KA7" s="52">
        <v>1</v>
      </c>
      <c r="KB7" s="55">
        <v>0.085500000000000007</v>
      </c>
      <c r="KC7" s="54">
        <v>2</v>
      </c>
      <c r="KD7" s="60"/>
      <c r="KE7" s="60"/>
      <c r="KF7" s="53">
        <v>0.34200000000000003</v>
      </c>
      <c r="KG7" s="52">
        <v>13</v>
      </c>
      <c r="KH7" s="53">
        <v>0.040000000000000001</v>
      </c>
      <c r="KI7" s="52">
        <v>1</v>
      </c>
      <c r="KJ7" s="82">
        <v>0.38200000000000001</v>
      </c>
      <c r="KK7" s="54">
        <v>13</v>
      </c>
      <c r="KL7" s="51">
        <v>0.19932584269662901</v>
      </c>
      <c r="KM7" s="52">
        <v>18</v>
      </c>
      <c r="KN7" s="53">
        <v>0.50056433408577905</v>
      </c>
      <c r="KO7" s="52">
        <v>16</v>
      </c>
      <c r="KP7" s="53">
        <v>0.029999999999999999</v>
      </c>
      <c r="KQ7" s="52">
        <v>1</v>
      </c>
      <c r="KR7" s="82">
        <v>0.72989017678240797</v>
      </c>
      <c r="KS7" s="54">
        <v>18</v>
      </c>
      <c r="KT7" s="55">
        <v>0.018841158841158799</v>
      </c>
      <c r="KU7" s="52">
        <v>11</v>
      </c>
      <c r="KV7" s="56">
        <v>0.051815181518151801</v>
      </c>
      <c r="KW7" s="52">
        <v>10</v>
      </c>
      <c r="KX7" s="56">
        <v>0.0030000000000000001</v>
      </c>
      <c r="KY7" s="52">
        <v>1</v>
      </c>
      <c r="KZ7" s="83">
        <v>0.073656340359310707</v>
      </c>
      <c r="LA7" s="54">
        <v>11</v>
      </c>
      <c r="LB7" s="55">
        <v>0.02</v>
      </c>
      <c r="LC7" s="52">
        <v>2</v>
      </c>
      <c r="LD7" s="56">
        <v>0.050505050505050497</v>
      </c>
      <c r="LE7" s="52">
        <v>1</v>
      </c>
      <c r="LF7" s="56">
        <v>0.0030000000000000001</v>
      </c>
      <c r="LG7" s="52">
        <v>1</v>
      </c>
      <c r="LH7" s="83">
        <v>0.073505050505050504</v>
      </c>
      <c r="LI7" s="54">
        <v>2</v>
      </c>
      <c r="LJ7" s="55">
        <v>0.00133333333333333</v>
      </c>
      <c r="LK7" s="52">
        <v>18</v>
      </c>
      <c r="LL7" s="56">
        <v>0.0050000000000000001</v>
      </c>
      <c r="LM7" s="52">
        <v>19</v>
      </c>
      <c r="LN7" s="56">
        <v>0.00029999999999999997</v>
      </c>
      <c r="LO7" s="52">
        <v>1</v>
      </c>
      <c r="LP7" s="83">
        <v>0.0066333333333333296</v>
      </c>
      <c r="LQ7" s="54">
        <v>19</v>
      </c>
      <c r="LR7" s="55">
        <v>0.002</v>
      </c>
      <c r="LS7" s="52">
        <v>1</v>
      </c>
      <c r="LT7" s="56">
        <v>0.0050000000000000001</v>
      </c>
      <c r="LU7" s="52">
        <v>1</v>
      </c>
      <c r="LV7" s="56">
        <v>0.00029999999999999997</v>
      </c>
      <c r="LW7" s="52">
        <v>1</v>
      </c>
      <c r="LX7" s="83">
        <v>0.0073000000000000001</v>
      </c>
      <c r="LY7" s="54">
        <v>1</v>
      </c>
      <c r="LZ7" s="51">
        <v>0.16666</v>
      </c>
      <c r="MA7" s="52">
        <v>10</v>
      </c>
      <c r="MB7" s="53">
        <v>0.41665000000000002</v>
      </c>
      <c r="MC7" s="52">
        <v>10</v>
      </c>
      <c r="MD7" s="53">
        <v>0.024</v>
      </c>
      <c r="ME7" s="52">
        <v>10</v>
      </c>
      <c r="MF7" s="82">
        <v>0.60731000000000002</v>
      </c>
      <c r="MG7" s="54">
        <v>10</v>
      </c>
      <c r="MH7" s="51">
        <v>0.16313213703099499</v>
      </c>
      <c r="MI7" s="52">
        <v>12</v>
      </c>
      <c r="MJ7" s="53">
        <v>0.375</v>
      </c>
      <c r="MK7" s="52">
        <v>9</v>
      </c>
      <c r="ML7" s="53">
        <v>0.021000000000000001</v>
      </c>
      <c r="MM7" s="52">
        <v>9</v>
      </c>
      <c r="MN7" s="82">
        <v>0.55913213703099496</v>
      </c>
      <c r="MO7" s="52">
        <v>11</v>
      </c>
      <c r="MP7" s="60"/>
      <c r="MQ7" s="60"/>
      <c r="MR7" s="53">
        <v>0.78947368421052599</v>
      </c>
      <c r="MS7" s="52">
        <v>3</v>
      </c>
      <c r="MT7" s="53">
        <v>0.040000000000000001</v>
      </c>
      <c r="MU7" s="52">
        <v>1</v>
      </c>
      <c r="MV7" s="82">
        <v>0.82947368421052603</v>
      </c>
      <c r="MW7" s="54">
        <v>3</v>
      </c>
      <c r="MX7" s="55">
        <v>0.02</v>
      </c>
      <c r="MY7" s="52">
        <v>7</v>
      </c>
      <c r="MZ7" s="56">
        <v>0.050000000000000003</v>
      </c>
      <c r="NA7" s="52">
        <v>1</v>
      </c>
      <c r="NB7" s="56">
        <v>0.0030000000000000001</v>
      </c>
      <c r="NC7" s="52">
        <v>1</v>
      </c>
      <c r="ND7" s="83">
        <v>0.072999999999999995</v>
      </c>
      <c r="NE7" s="54">
        <v>5</v>
      </c>
      <c r="NF7" s="60"/>
      <c r="NG7" s="60"/>
      <c r="NH7" s="53">
        <v>0.59999999999999998</v>
      </c>
      <c r="NI7" s="52">
        <v>1</v>
      </c>
      <c r="NJ7" s="53">
        <v>0.040000000000000001</v>
      </c>
      <c r="NK7" s="52">
        <v>1</v>
      </c>
      <c r="NL7" s="82">
        <v>0.64000000000000001</v>
      </c>
      <c r="NM7" s="52">
        <v>1</v>
      </c>
      <c r="NN7" s="60"/>
      <c r="NO7" s="60"/>
      <c r="NP7" s="53">
        <v>0.59999999999999998</v>
      </c>
      <c r="NQ7" s="52">
        <v>1</v>
      </c>
      <c r="NR7" s="53">
        <v>0.040000000000000001</v>
      </c>
      <c r="NS7" s="52">
        <v>1</v>
      </c>
      <c r="NT7" s="82">
        <v>0.64000000000000001</v>
      </c>
      <c r="NU7" s="54">
        <v>1</v>
      </c>
      <c r="NV7" s="72">
        <v>0.200664652567976</v>
      </c>
      <c r="NW7" s="52">
        <v>16</v>
      </c>
      <c r="NX7" s="53">
        <v>0.55349999999999999</v>
      </c>
      <c r="NY7" s="52">
        <v>20</v>
      </c>
      <c r="NZ7" s="53">
        <v>0.014999999999999999</v>
      </c>
      <c r="OA7" s="52">
        <v>7</v>
      </c>
      <c r="OB7" s="82">
        <v>0.76916465256797595</v>
      </c>
      <c r="OC7" s="52">
        <v>19</v>
      </c>
      <c r="OD7" s="55">
        <v>0.19760076775431901</v>
      </c>
      <c r="OE7" s="52">
        <v>14</v>
      </c>
      <c r="OF7" s="56">
        <v>0.51475000000000004</v>
      </c>
      <c r="OG7" s="52">
        <v>17</v>
      </c>
      <c r="OH7" s="56">
        <v>0.029999999999999999</v>
      </c>
      <c r="OI7" s="52">
        <v>1</v>
      </c>
      <c r="OJ7" s="83">
        <v>0.74235076775431896</v>
      </c>
      <c r="OK7" s="54">
        <v>18</v>
      </c>
      <c r="OL7" s="88">
        <f t="shared" si="0"/>
        <v>9</v>
      </c>
      <c r="OM7" s="74">
        <f>RANK(OL7,OL6:OL27,1)</f>
        <v>9</v>
      </c>
      <c r="ON7" s="89">
        <f t="shared" si="1"/>
        <v>16</v>
      </c>
      <c r="OO7" s="90">
        <f>RANK(ON7,ON6:ON27,1)</f>
        <v>16</v>
      </c>
      <c r="OP7" s="91">
        <f t="shared" si="2"/>
        <v>118</v>
      </c>
      <c r="OQ7" s="74">
        <f>RANK(OP7,OP6:OP27,1)</f>
        <v>17</v>
      </c>
      <c r="OR7" s="88">
        <f t="shared" si="3"/>
        <v>110</v>
      </c>
      <c r="OS7" s="74">
        <f>RANK(OR7,OR6:OR27,1)</f>
        <v>12</v>
      </c>
      <c r="OT7" s="88">
        <f t="shared" si="4"/>
        <v>41</v>
      </c>
      <c r="OU7" s="74">
        <f>RANK(OT7,OT6:OT27,1)</f>
        <v>11</v>
      </c>
      <c r="OV7" s="88">
        <f t="shared" si="5"/>
        <v>131</v>
      </c>
      <c r="OW7" s="76">
        <f>RANK(OV7,OV6:OV27,1)</f>
        <v>17</v>
      </c>
      <c r="OX7" s="88">
        <f t="shared" si="6"/>
        <v>69</v>
      </c>
      <c r="OY7" s="76">
        <f>RANK(OX7,OX6:OX27,1)</f>
        <v>7</v>
      </c>
      <c r="OZ7" s="92">
        <f t="shared" si="7"/>
        <v>494</v>
      </c>
      <c r="PA7" s="80">
        <f>RANK(OZ7,OZ6:OZ27,1)</f>
        <v>16</v>
      </c>
      <c r="PB7" s="50" t="s">
        <v>110</v>
      </c>
      <c r="PC7" s="81"/>
      <c r="PD7" s="81"/>
    </row>
    <row r="8" ht="18.199999999999999" customHeight="1">
      <c r="A8" s="50" t="s">
        <v>111</v>
      </c>
      <c r="B8" s="51">
        <v>0.20198019801980199</v>
      </c>
      <c r="C8" s="52">
        <v>13</v>
      </c>
      <c r="D8" s="53">
        <v>0.51000000000000001</v>
      </c>
      <c r="E8" s="52">
        <v>16</v>
      </c>
      <c r="F8" s="53">
        <v>0.029999999999999999</v>
      </c>
      <c r="G8" s="52">
        <v>1</v>
      </c>
      <c r="H8" s="82">
        <v>0.74198019801980197</v>
      </c>
      <c r="I8" s="54">
        <v>16</v>
      </c>
      <c r="J8" s="51">
        <v>0.17419999999999999</v>
      </c>
      <c r="K8" s="52">
        <v>18</v>
      </c>
      <c r="L8" s="53">
        <v>0.4355</v>
      </c>
      <c r="M8" s="52">
        <v>18</v>
      </c>
      <c r="N8" s="53">
        <v>0.024</v>
      </c>
      <c r="O8" s="52">
        <v>19</v>
      </c>
      <c r="P8" s="82">
        <v>0.63370000000000004</v>
      </c>
      <c r="Q8" s="54">
        <v>18</v>
      </c>
      <c r="R8" s="51">
        <v>0.145609633718013</v>
      </c>
      <c r="S8" s="52">
        <v>5</v>
      </c>
      <c r="T8" s="53">
        <v>0.47856200527704501</v>
      </c>
      <c r="U8" s="52">
        <v>12</v>
      </c>
      <c r="V8" s="53">
        <v>0.029999999999999999</v>
      </c>
      <c r="W8" s="52">
        <v>1</v>
      </c>
      <c r="X8" s="82">
        <v>0.65417163899505804</v>
      </c>
      <c r="Y8" s="54">
        <v>4</v>
      </c>
      <c r="Z8" s="51">
        <v>0.02</v>
      </c>
      <c r="AA8" s="52">
        <v>21</v>
      </c>
      <c r="AB8" s="53">
        <v>0.25</v>
      </c>
      <c r="AC8" s="52">
        <v>21</v>
      </c>
      <c r="AD8" s="53">
        <v>0.029999999999999999</v>
      </c>
      <c r="AE8" s="52">
        <v>1</v>
      </c>
      <c r="AF8" s="82">
        <v>0.29999999999999999</v>
      </c>
      <c r="AG8" s="54">
        <v>22</v>
      </c>
      <c r="AH8" s="55">
        <v>0.018883248730964499</v>
      </c>
      <c r="AI8" s="52">
        <v>6</v>
      </c>
      <c r="AJ8" s="56">
        <v>0.041818181818181803</v>
      </c>
      <c r="AK8" s="52">
        <v>18</v>
      </c>
      <c r="AL8" s="56">
        <v>0.0023999999999999998</v>
      </c>
      <c r="AM8" s="52">
        <v>18</v>
      </c>
      <c r="AN8" s="83">
        <v>0.063101430549146298</v>
      </c>
      <c r="AO8" s="54">
        <v>19</v>
      </c>
      <c r="AP8" s="51">
        <v>0.229920854703656</v>
      </c>
      <c r="AQ8" s="52">
        <v>9</v>
      </c>
      <c r="AR8" s="53">
        <v>0.54329121091611299</v>
      </c>
      <c r="AS8" s="52">
        <v>9</v>
      </c>
      <c r="AT8" s="53">
        <v>0.029999999999999999</v>
      </c>
      <c r="AU8" s="52">
        <v>1</v>
      </c>
      <c r="AV8" s="82">
        <v>0.80321206561976899</v>
      </c>
      <c r="AW8" s="54">
        <v>8</v>
      </c>
      <c r="AX8" s="51">
        <v>0.144972375690608</v>
      </c>
      <c r="AY8" s="52">
        <v>14</v>
      </c>
      <c r="AZ8" s="53">
        <v>0.30625583566760001</v>
      </c>
      <c r="BA8" s="52">
        <v>16</v>
      </c>
      <c r="BB8" s="53">
        <v>0.014999999999999999</v>
      </c>
      <c r="BC8" s="52">
        <v>15</v>
      </c>
      <c r="BD8" s="82">
        <v>0.46622821135820802</v>
      </c>
      <c r="BE8" s="54">
        <v>16</v>
      </c>
      <c r="BF8" s="57">
        <v>0.002</v>
      </c>
      <c r="BG8" s="52">
        <v>1</v>
      </c>
      <c r="BH8" s="84">
        <v>0.0050000000000000001</v>
      </c>
      <c r="BI8" s="85">
        <v>1</v>
      </c>
      <c r="BJ8" s="57">
        <v>0.00029999999999999997</v>
      </c>
      <c r="BK8" s="52">
        <v>1</v>
      </c>
      <c r="BL8" s="84">
        <v>0.0073000000000000001</v>
      </c>
      <c r="BM8" s="52">
        <v>1</v>
      </c>
      <c r="BN8" s="60"/>
      <c r="BO8" s="60"/>
      <c r="BP8" s="53">
        <v>0.59999999999999998</v>
      </c>
      <c r="BQ8" s="52">
        <v>1</v>
      </c>
      <c r="BR8" s="53">
        <v>0.040000000000000001</v>
      </c>
      <c r="BS8" s="52">
        <v>1</v>
      </c>
      <c r="BT8" s="82">
        <v>0.64000000000000001</v>
      </c>
      <c r="BU8" s="54">
        <v>1</v>
      </c>
      <c r="BV8" s="60"/>
      <c r="BW8" s="60"/>
      <c r="BX8" s="53">
        <v>0.41999999999999998</v>
      </c>
      <c r="BY8" s="52">
        <v>16</v>
      </c>
      <c r="BZ8" s="53">
        <v>0.040000000000000001</v>
      </c>
      <c r="CA8" s="52">
        <v>1</v>
      </c>
      <c r="CB8" s="82">
        <v>0.46000000000000002</v>
      </c>
      <c r="CC8" s="54">
        <v>16</v>
      </c>
      <c r="CD8" s="60"/>
      <c r="CE8" s="60"/>
      <c r="CF8" s="53">
        <v>0.59999999999999998</v>
      </c>
      <c r="CG8" s="52">
        <v>1</v>
      </c>
      <c r="CH8" s="53">
        <v>0.040000000000000001</v>
      </c>
      <c r="CI8" s="52">
        <v>1</v>
      </c>
      <c r="CJ8" s="82">
        <v>0.64000000000000001</v>
      </c>
      <c r="CK8" s="54">
        <v>1</v>
      </c>
      <c r="CL8" s="60"/>
      <c r="CM8" s="60"/>
      <c r="CN8" s="53">
        <v>0.25714285714285701</v>
      </c>
      <c r="CO8" s="52">
        <v>20</v>
      </c>
      <c r="CP8" s="53">
        <v>0.032000000000000001</v>
      </c>
      <c r="CQ8" s="52">
        <v>19</v>
      </c>
      <c r="CR8" s="82">
        <v>0.28914285714285698</v>
      </c>
      <c r="CS8" s="54">
        <v>20</v>
      </c>
      <c r="CT8" s="57">
        <v>0.0018181818181818199</v>
      </c>
      <c r="CU8" s="52">
        <v>18</v>
      </c>
      <c r="CV8" s="84">
        <v>0</v>
      </c>
      <c r="CW8" s="85">
        <v>18</v>
      </c>
      <c r="CX8" s="57">
        <v>0.0027000000000000001</v>
      </c>
      <c r="CY8" s="52">
        <v>6</v>
      </c>
      <c r="CZ8" s="84">
        <v>0.0045181818181818196</v>
      </c>
      <c r="DA8" s="52">
        <v>18</v>
      </c>
      <c r="DB8" s="51">
        <v>0.20427722772277199</v>
      </c>
      <c r="DC8" s="52">
        <v>3</v>
      </c>
      <c r="DD8" s="53">
        <v>0.48568738229755198</v>
      </c>
      <c r="DE8" s="52">
        <v>19</v>
      </c>
      <c r="DF8" s="53">
        <v>0.027</v>
      </c>
      <c r="DG8" s="52">
        <v>12</v>
      </c>
      <c r="DH8" s="82">
        <v>0.71696461002032397</v>
      </c>
      <c r="DI8" s="54">
        <v>3</v>
      </c>
      <c r="DJ8" s="51">
        <v>0.20071139215492501</v>
      </c>
      <c r="DK8" s="52">
        <v>18</v>
      </c>
      <c r="DL8" s="53">
        <v>0.5</v>
      </c>
      <c r="DM8" s="52">
        <v>1</v>
      </c>
      <c r="DN8" s="53">
        <v>0.027</v>
      </c>
      <c r="DO8" s="52">
        <v>9</v>
      </c>
      <c r="DP8" s="82">
        <v>0.72771139215492497</v>
      </c>
      <c r="DQ8" s="54">
        <v>18</v>
      </c>
      <c r="DR8" s="51">
        <v>0.212651963421194</v>
      </c>
      <c r="DS8" s="52">
        <v>6</v>
      </c>
      <c r="DT8" s="53">
        <v>0.50423469387755104</v>
      </c>
      <c r="DU8" s="52">
        <v>15</v>
      </c>
      <c r="DV8" s="53">
        <v>0.029999999999999999</v>
      </c>
      <c r="DW8" s="52">
        <v>1</v>
      </c>
      <c r="DX8" s="82">
        <v>0.74688665729874504</v>
      </c>
      <c r="DY8" s="54">
        <v>10</v>
      </c>
      <c r="DZ8" s="57">
        <v>0.0094000000000000004</v>
      </c>
      <c r="EA8" s="52">
        <v>1</v>
      </c>
      <c r="EB8" s="86">
        <v>0.00036999999999999999</v>
      </c>
      <c r="EC8" s="85">
        <v>21</v>
      </c>
      <c r="ED8" s="62">
        <v>3.0000000000000001e-05</v>
      </c>
      <c r="EE8" s="52">
        <v>21</v>
      </c>
      <c r="EF8" s="86">
        <v>0.0097999999999999997</v>
      </c>
      <c r="EG8" s="52">
        <v>10</v>
      </c>
      <c r="EH8" s="87">
        <v>0.0021818181818181802</v>
      </c>
      <c r="EI8" s="52">
        <v>12</v>
      </c>
      <c r="EJ8" s="86">
        <v>0.0050000000000000001</v>
      </c>
      <c r="EK8" s="85">
        <v>12</v>
      </c>
      <c r="EL8" s="62">
        <v>0.00029999999999999997</v>
      </c>
      <c r="EM8" s="52">
        <v>1</v>
      </c>
      <c r="EN8" s="86">
        <v>0.0074818181818181798</v>
      </c>
      <c r="EO8" s="54">
        <v>15</v>
      </c>
      <c r="EP8" s="51">
        <v>0.20000000000000001</v>
      </c>
      <c r="EQ8" s="52">
        <v>1</v>
      </c>
      <c r="ER8" s="53">
        <v>0.5</v>
      </c>
      <c r="ES8" s="52">
        <v>1</v>
      </c>
      <c r="ET8" s="53">
        <v>0.029999999999999999</v>
      </c>
      <c r="EU8" s="52">
        <v>1</v>
      </c>
      <c r="EV8" s="82">
        <v>0.72999999999999998</v>
      </c>
      <c r="EW8" s="54">
        <v>1</v>
      </c>
      <c r="EX8" s="51">
        <v>0.214285714285714</v>
      </c>
      <c r="EY8" s="52">
        <v>3</v>
      </c>
      <c r="EZ8" s="53">
        <v>0.5</v>
      </c>
      <c r="FA8" s="52">
        <v>1</v>
      </c>
      <c r="FB8" s="53">
        <v>0.029999999999999999</v>
      </c>
      <c r="FC8" s="52">
        <v>1</v>
      </c>
      <c r="FD8" s="82">
        <v>0.744285714285714</v>
      </c>
      <c r="FE8" s="54">
        <v>1</v>
      </c>
      <c r="FF8" s="51">
        <v>0.19851263835275601</v>
      </c>
      <c r="FG8" s="52">
        <v>14</v>
      </c>
      <c r="FH8" s="53">
        <v>0.47760210803689102</v>
      </c>
      <c r="FI8" s="52">
        <v>11</v>
      </c>
      <c r="FJ8" s="53">
        <v>0.027</v>
      </c>
      <c r="FK8" s="52">
        <v>9</v>
      </c>
      <c r="FL8" s="82">
        <v>0.70311474638964699</v>
      </c>
      <c r="FM8" s="54">
        <v>12</v>
      </c>
      <c r="FN8" s="51">
        <v>0.177178623013963</v>
      </c>
      <c r="FO8" s="52">
        <v>18</v>
      </c>
      <c r="FP8" s="53">
        <v>0.64648508868089005</v>
      </c>
      <c r="FQ8" s="52">
        <v>14</v>
      </c>
      <c r="FR8" s="53">
        <v>0.029999999999999999</v>
      </c>
      <c r="FS8" s="52">
        <v>1</v>
      </c>
      <c r="FT8" s="82">
        <v>0.853663711694852</v>
      </c>
      <c r="FU8" s="54">
        <v>14</v>
      </c>
      <c r="FV8" s="51">
        <v>0.0156667780748663</v>
      </c>
      <c r="FW8" s="52">
        <v>22</v>
      </c>
      <c r="FX8" s="53">
        <v>0.05859375</v>
      </c>
      <c r="FY8" s="52">
        <v>22</v>
      </c>
      <c r="FZ8" s="53">
        <v>0.027</v>
      </c>
      <c r="GA8" s="52">
        <v>17</v>
      </c>
      <c r="GB8" s="82">
        <v>0.101260528074866</v>
      </c>
      <c r="GC8" s="54">
        <v>22</v>
      </c>
      <c r="GD8" s="51">
        <v>0.088999888999888893</v>
      </c>
      <c r="GE8" s="52">
        <v>19</v>
      </c>
      <c r="GF8" s="53">
        <v>0.22222222222222199</v>
      </c>
      <c r="GG8" s="52">
        <v>16</v>
      </c>
      <c r="GH8" s="53">
        <v>0.027</v>
      </c>
      <c r="GI8" s="52">
        <v>6</v>
      </c>
      <c r="GJ8" s="82">
        <v>0.33822211122211099</v>
      </c>
      <c r="GK8" s="54">
        <v>17</v>
      </c>
      <c r="GL8" s="51">
        <v>-0.23807735636500199</v>
      </c>
      <c r="GM8" s="52">
        <v>18</v>
      </c>
      <c r="GN8" s="53">
        <v>-0.59555220505088602</v>
      </c>
      <c r="GO8" s="52">
        <v>18</v>
      </c>
      <c r="GP8" s="53">
        <v>0.024</v>
      </c>
      <c r="GQ8" s="52">
        <v>17</v>
      </c>
      <c r="GR8" s="82">
        <v>-0.80962956141588804</v>
      </c>
      <c r="GS8" s="54">
        <v>18</v>
      </c>
      <c r="GT8" s="51">
        <v>0.20000000000000001</v>
      </c>
      <c r="GU8" s="52">
        <v>8</v>
      </c>
      <c r="GV8" s="53">
        <v>0.55555555555555602</v>
      </c>
      <c r="GW8" s="52">
        <v>1</v>
      </c>
      <c r="GX8" s="53">
        <v>0.029999999999999999</v>
      </c>
      <c r="GY8" s="52">
        <v>1</v>
      </c>
      <c r="GZ8" s="82">
        <v>0.78555555555555601</v>
      </c>
      <c r="HA8" s="54">
        <v>7</v>
      </c>
      <c r="HB8" s="51">
        <v>0.20000000000000001</v>
      </c>
      <c r="HC8" s="52">
        <v>13</v>
      </c>
      <c r="HD8" s="53">
        <v>0.625</v>
      </c>
      <c r="HE8" s="52">
        <v>1</v>
      </c>
      <c r="HF8" s="53">
        <v>0.029999999999999999</v>
      </c>
      <c r="HG8" s="52">
        <v>1</v>
      </c>
      <c r="HH8" s="82">
        <v>0.85499999999999998</v>
      </c>
      <c r="HI8" s="54">
        <v>8</v>
      </c>
      <c r="HJ8" s="51">
        <v>0.31794871794871798</v>
      </c>
      <c r="HK8" s="52">
        <v>4</v>
      </c>
      <c r="HL8" s="53">
        <v>0.67391304347826098</v>
      </c>
      <c r="HM8" s="52">
        <v>1</v>
      </c>
      <c r="HN8" s="53">
        <v>0.029999999999999999</v>
      </c>
      <c r="HO8" s="52">
        <v>1</v>
      </c>
      <c r="HP8" s="82">
        <v>1.02186176142698</v>
      </c>
      <c r="HQ8" s="54">
        <v>2</v>
      </c>
      <c r="HR8" s="51">
        <v>0.20000000000000001</v>
      </c>
      <c r="HS8" s="52">
        <v>7</v>
      </c>
      <c r="HT8" s="53">
        <v>0.20000000000000001</v>
      </c>
      <c r="HU8" s="52">
        <v>15</v>
      </c>
      <c r="HV8" s="53">
        <v>0.017999999999999999</v>
      </c>
      <c r="HW8" s="52">
        <v>13</v>
      </c>
      <c r="HX8" s="82">
        <v>0.41799999999999998</v>
      </c>
      <c r="HY8" s="54">
        <v>14</v>
      </c>
      <c r="HZ8" s="51">
        <v>0.91996320147194099</v>
      </c>
      <c r="IA8" s="52">
        <v>2</v>
      </c>
      <c r="IB8" s="53">
        <v>0.5</v>
      </c>
      <c r="IC8" s="52">
        <v>1</v>
      </c>
      <c r="ID8" s="53">
        <v>0.029999999999999999</v>
      </c>
      <c r="IE8" s="52">
        <v>1</v>
      </c>
      <c r="IF8" s="82">
        <v>1.4499632014719399</v>
      </c>
      <c r="IG8" s="54">
        <v>2</v>
      </c>
      <c r="IH8" s="51">
        <v>0.20000000000000001</v>
      </c>
      <c r="II8" s="52">
        <v>10</v>
      </c>
      <c r="IJ8" s="53">
        <v>0.5</v>
      </c>
      <c r="IK8" s="52">
        <v>1</v>
      </c>
      <c r="IL8" s="53">
        <v>0.029999999999999999</v>
      </c>
      <c r="IM8" s="52">
        <v>1</v>
      </c>
      <c r="IN8" s="82">
        <v>0.72999999999999998</v>
      </c>
      <c r="IO8" s="54">
        <v>4</v>
      </c>
      <c r="IP8" s="67">
        <v>-0.18947368421052599</v>
      </c>
      <c r="IQ8" s="52">
        <v>11</v>
      </c>
      <c r="IR8" s="53">
        <v>-0.47368421052631599</v>
      </c>
      <c r="IS8" s="52">
        <v>10</v>
      </c>
      <c r="IT8" s="53">
        <v>0.021000000000000001</v>
      </c>
      <c r="IU8" s="52">
        <v>2</v>
      </c>
      <c r="IV8" s="82">
        <v>-0.64215789473684204</v>
      </c>
      <c r="IW8" s="52">
        <v>11</v>
      </c>
      <c r="IX8" s="51">
        <v>0.17192982456140399</v>
      </c>
      <c r="IY8" s="52">
        <v>9</v>
      </c>
      <c r="IZ8" s="53">
        <v>0.41525423728813599</v>
      </c>
      <c r="JA8" s="52">
        <v>4</v>
      </c>
      <c r="JB8" s="53">
        <v>0.029999999999999999</v>
      </c>
      <c r="JC8" s="52">
        <v>1</v>
      </c>
      <c r="JD8" s="82">
        <v>0.617184061849539</v>
      </c>
      <c r="JE8" s="54">
        <v>4</v>
      </c>
      <c r="JF8" s="60"/>
      <c r="JG8" s="60"/>
      <c r="JH8" s="56">
        <v>0.059999999999999998</v>
      </c>
      <c r="JI8" s="52">
        <v>1</v>
      </c>
      <c r="JJ8" s="56">
        <v>0.0040000000000000001</v>
      </c>
      <c r="JK8" s="52">
        <v>1</v>
      </c>
      <c r="JL8" s="83">
        <v>0.064000000000000001</v>
      </c>
      <c r="JM8" s="52">
        <v>1</v>
      </c>
      <c r="JN8" s="51">
        <v>0.5</v>
      </c>
      <c r="JO8" s="52">
        <v>1</v>
      </c>
      <c r="JP8" s="53">
        <v>0.5</v>
      </c>
      <c r="JQ8" s="52">
        <v>8</v>
      </c>
      <c r="JR8" s="53">
        <v>0.029999999999999999</v>
      </c>
      <c r="JS8" s="52">
        <v>1</v>
      </c>
      <c r="JT8" s="82">
        <v>1.03</v>
      </c>
      <c r="JU8" s="54">
        <v>1</v>
      </c>
      <c r="JV8" s="55">
        <v>0.02</v>
      </c>
      <c r="JW8" s="52">
        <v>4</v>
      </c>
      <c r="JX8" s="55">
        <v>0.0625</v>
      </c>
      <c r="JY8" s="52">
        <v>1</v>
      </c>
      <c r="JZ8" s="55">
        <v>0.0030000000000000001</v>
      </c>
      <c r="KA8" s="52">
        <v>1</v>
      </c>
      <c r="KB8" s="55">
        <v>0.085500000000000007</v>
      </c>
      <c r="KC8" s="54">
        <v>2</v>
      </c>
      <c r="KD8" s="60"/>
      <c r="KE8" s="60"/>
      <c r="KF8" s="53">
        <v>0.34799999999999998</v>
      </c>
      <c r="KG8" s="52">
        <v>2</v>
      </c>
      <c r="KH8" s="53">
        <v>0.040000000000000001</v>
      </c>
      <c r="KI8" s="52">
        <v>1</v>
      </c>
      <c r="KJ8" s="82">
        <v>0.38800000000000001</v>
      </c>
      <c r="KK8" s="54">
        <v>2</v>
      </c>
      <c r="KL8" s="51">
        <v>0.20006683747354401</v>
      </c>
      <c r="KM8" s="52">
        <v>11</v>
      </c>
      <c r="KN8" s="53">
        <v>0.50677200902934505</v>
      </c>
      <c r="KO8" s="52">
        <v>10</v>
      </c>
      <c r="KP8" s="53">
        <v>0.029999999999999999</v>
      </c>
      <c r="KQ8" s="52">
        <v>1</v>
      </c>
      <c r="KR8" s="82">
        <v>0.736838846502889</v>
      </c>
      <c r="KS8" s="54">
        <v>11</v>
      </c>
      <c r="KT8" s="55" t="s">
        <v>112</v>
      </c>
      <c r="KU8" s="52"/>
      <c r="KV8" s="56"/>
      <c r="KW8" s="52"/>
      <c r="KX8" s="56"/>
      <c r="KY8" s="52"/>
      <c r="KZ8" s="83"/>
      <c r="LA8" s="54"/>
      <c r="LB8" s="55" t="s">
        <v>112</v>
      </c>
      <c r="LC8" s="52"/>
      <c r="LD8" s="56"/>
      <c r="LE8" s="52"/>
      <c r="LF8" s="56"/>
      <c r="LG8" s="52"/>
      <c r="LH8" s="83"/>
      <c r="LI8" s="54"/>
      <c r="LJ8" s="55">
        <v>0</v>
      </c>
      <c r="LK8" s="52">
        <v>22</v>
      </c>
      <c r="LL8" s="56">
        <v>0.0050000000000000001</v>
      </c>
      <c r="LM8" s="52">
        <v>19</v>
      </c>
      <c r="LN8" s="56">
        <v>0.00029999999999999997</v>
      </c>
      <c r="LO8" s="52">
        <v>1</v>
      </c>
      <c r="LP8" s="83">
        <v>0.0053</v>
      </c>
      <c r="LQ8" s="54">
        <v>22</v>
      </c>
      <c r="LR8" s="55">
        <v>0.002</v>
      </c>
      <c r="LS8" s="52">
        <v>1</v>
      </c>
      <c r="LT8" s="56">
        <v>0.0050000000000000001</v>
      </c>
      <c r="LU8" s="52">
        <v>1</v>
      </c>
      <c r="LV8" s="56">
        <v>0.00029999999999999997</v>
      </c>
      <c r="LW8" s="52">
        <v>1</v>
      </c>
      <c r="LX8" s="83">
        <v>0.0073000000000000001</v>
      </c>
      <c r="LY8" s="54">
        <v>1</v>
      </c>
      <c r="LZ8" s="51">
        <v>0.13333999999999999</v>
      </c>
      <c r="MA8" s="52">
        <v>14</v>
      </c>
      <c r="MB8" s="53">
        <v>0.33334999999999998</v>
      </c>
      <c r="MC8" s="52">
        <v>14</v>
      </c>
      <c r="MD8" s="53">
        <v>0.017999999999999999</v>
      </c>
      <c r="ME8" s="52">
        <v>14</v>
      </c>
      <c r="MF8" s="82">
        <v>0.48469000000000001</v>
      </c>
      <c r="MG8" s="54">
        <v>14</v>
      </c>
      <c r="MH8" s="51">
        <v>0.170380782008689</v>
      </c>
      <c r="MI8" s="52">
        <v>11</v>
      </c>
      <c r="MJ8" s="53">
        <v>0.33334999999999998</v>
      </c>
      <c r="MK8" s="52">
        <v>10</v>
      </c>
      <c r="ML8" s="53">
        <v>0.017999999999999999</v>
      </c>
      <c r="MM8" s="52">
        <v>10</v>
      </c>
      <c r="MN8" s="82">
        <v>0.52173078200868905</v>
      </c>
      <c r="MO8" s="52">
        <v>12</v>
      </c>
      <c r="MP8" s="60"/>
      <c r="MQ8" s="60"/>
      <c r="MR8" s="53">
        <v>0.41520467836257402</v>
      </c>
      <c r="MS8" s="52">
        <v>12</v>
      </c>
      <c r="MT8" s="53">
        <v>0.040000000000000001</v>
      </c>
      <c r="MU8" s="52">
        <v>1</v>
      </c>
      <c r="MV8" s="82">
        <v>0.455204678362574</v>
      </c>
      <c r="MW8" s="54">
        <v>12</v>
      </c>
      <c r="MX8" s="55">
        <v>0.02</v>
      </c>
      <c r="MY8" s="52">
        <v>7</v>
      </c>
      <c r="MZ8" s="56">
        <v>0.050000000000000003</v>
      </c>
      <c r="NA8" s="52">
        <v>1</v>
      </c>
      <c r="NB8" s="56">
        <v>0.0030000000000000001</v>
      </c>
      <c r="NC8" s="52">
        <v>1</v>
      </c>
      <c r="ND8" s="83">
        <v>0.072999999999999995</v>
      </c>
      <c r="NE8" s="54">
        <v>5</v>
      </c>
      <c r="NF8" s="60"/>
      <c r="NG8" s="60"/>
      <c r="NH8" s="53">
        <v>0.59999999999999998</v>
      </c>
      <c r="NI8" s="52">
        <v>1</v>
      </c>
      <c r="NJ8" s="53">
        <v>0.040000000000000001</v>
      </c>
      <c r="NK8" s="52">
        <v>1</v>
      </c>
      <c r="NL8" s="82">
        <v>0.64000000000000001</v>
      </c>
      <c r="NM8" s="52">
        <v>1</v>
      </c>
      <c r="NN8" s="60"/>
      <c r="NO8" s="60"/>
      <c r="NP8" s="53">
        <v>0.59999999999999998</v>
      </c>
      <c r="NQ8" s="52">
        <v>1</v>
      </c>
      <c r="NR8" s="53">
        <v>0.040000000000000001</v>
      </c>
      <c r="NS8" s="52">
        <v>1</v>
      </c>
      <c r="NT8" s="82">
        <v>0.64000000000000001</v>
      </c>
      <c r="NU8" s="54">
        <v>1</v>
      </c>
      <c r="NV8" s="72">
        <v>0.20706713780918701</v>
      </c>
      <c r="NW8" s="52">
        <v>15</v>
      </c>
      <c r="NX8" s="53">
        <v>0.70320000000000005</v>
      </c>
      <c r="NY8" s="52">
        <v>3</v>
      </c>
      <c r="NZ8" s="53">
        <v>0.017999999999999999</v>
      </c>
      <c r="OA8" s="52">
        <v>2</v>
      </c>
      <c r="OB8" s="82">
        <v>0.92826713780918702</v>
      </c>
      <c r="OC8" s="52">
        <v>5</v>
      </c>
      <c r="OD8" s="55">
        <v>0.025863013698630099</v>
      </c>
      <c r="OE8" s="52">
        <v>22</v>
      </c>
      <c r="OF8" s="56">
        <v>0.058999999999999997</v>
      </c>
      <c r="OG8" s="52">
        <v>22</v>
      </c>
      <c r="OH8" s="56">
        <v>0.027</v>
      </c>
      <c r="OI8" s="52">
        <v>22</v>
      </c>
      <c r="OJ8" s="83">
        <v>0.11186301369863</v>
      </c>
      <c r="OK8" s="54">
        <v>22</v>
      </c>
      <c r="OL8" s="88">
        <f t="shared" si="0"/>
        <v>16</v>
      </c>
      <c r="OM8" s="74">
        <f>RANK(OL8,OL6:OL27,1)</f>
        <v>16</v>
      </c>
      <c r="ON8" s="89">
        <f t="shared" si="1"/>
        <v>18</v>
      </c>
      <c r="OO8" s="90">
        <f>RANK(ON8,ON6:ON27,1)</f>
        <v>18</v>
      </c>
      <c r="OP8" s="91">
        <f t="shared" si="2"/>
        <v>126</v>
      </c>
      <c r="OQ8" s="74">
        <f>RANK(OP8,OP6:OP27,1)</f>
        <v>18</v>
      </c>
      <c r="OR8" s="88">
        <f t="shared" si="3"/>
        <v>123</v>
      </c>
      <c r="OS8" s="74">
        <f>RANK(OR8,OR6:OR27,1)</f>
        <v>18</v>
      </c>
      <c r="OT8" s="88">
        <f t="shared" si="4"/>
        <v>35</v>
      </c>
      <c r="OU8" s="74">
        <f>RANK(OT8,OT6:OT27,1)</f>
        <v>5</v>
      </c>
      <c r="OV8" s="88">
        <f t="shared" si="5"/>
        <v>74</v>
      </c>
      <c r="OW8" s="76">
        <f>RANK(OV8,OV6:OV27,1)</f>
        <v>2</v>
      </c>
      <c r="OX8" s="88">
        <f t="shared" si="6"/>
        <v>73</v>
      </c>
      <c r="OY8" s="76">
        <f>RANK(OX8,OX6:OX27,1)</f>
        <v>10</v>
      </c>
      <c r="OZ8" s="92">
        <f t="shared" si="7"/>
        <v>465</v>
      </c>
      <c r="PA8" s="80">
        <f>RANK(OZ8,OZ6:OZ27,1)</f>
        <v>12</v>
      </c>
      <c r="PB8" s="50" t="s">
        <v>111</v>
      </c>
      <c r="PC8" s="81"/>
      <c r="PD8" s="81"/>
    </row>
    <row r="9" ht="18.199999999999999" customHeight="1">
      <c r="A9" s="50" t="s">
        <v>113</v>
      </c>
      <c r="B9" s="51">
        <v>0.198019801980198</v>
      </c>
      <c r="C9" s="52">
        <v>18</v>
      </c>
      <c r="D9" s="53">
        <v>0.5</v>
      </c>
      <c r="E9" s="52">
        <v>18</v>
      </c>
      <c r="F9" s="53">
        <v>0.029999999999999999</v>
      </c>
      <c r="G9" s="52">
        <v>1</v>
      </c>
      <c r="H9" s="82">
        <v>0.728019801980198</v>
      </c>
      <c r="I9" s="54">
        <v>19</v>
      </c>
      <c r="J9" s="51">
        <v>0.20000000000000001</v>
      </c>
      <c r="K9" s="52">
        <v>1</v>
      </c>
      <c r="L9" s="53">
        <v>0.5</v>
      </c>
      <c r="M9" s="52">
        <v>1</v>
      </c>
      <c r="N9" s="53">
        <v>0.029999999999999999</v>
      </c>
      <c r="O9" s="52">
        <v>1</v>
      </c>
      <c r="P9" s="82">
        <v>0.72999999999999998</v>
      </c>
      <c r="Q9" s="54">
        <v>1</v>
      </c>
      <c r="R9" s="51">
        <v>0.218518518518519</v>
      </c>
      <c r="S9" s="52">
        <v>4</v>
      </c>
      <c r="T9" s="53">
        <v>0.391701244813278</v>
      </c>
      <c r="U9" s="52">
        <v>19</v>
      </c>
      <c r="V9" s="53">
        <v>0.027</v>
      </c>
      <c r="W9" s="52">
        <v>14</v>
      </c>
      <c r="X9" s="82">
        <v>0.63721976333179697</v>
      </c>
      <c r="Y9" s="54">
        <v>7</v>
      </c>
      <c r="Z9" s="51">
        <v>0.074999999999999997</v>
      </c>
      <c r="AA9" s="52">
        <v>17</v>
      </c>
      <c r="AB9" s="53">
        <v>0.5</v>
      </c>
      <c r="AC9" s="52">
        <v>7</v>
      </c>
      <c r="AD9" s="53">
        <v>0.029999999999999999</v>
      </c>
      <c r="AE9" s="52">
        <v>1</v>
      </c>
      <c r="AF9" s="82">
        <v>0.60499999999999998</v>
      </c>
      <c r="AG9" s="54">
        <v>18</v>
      </c>
      <c r="AH9" s="55">
        <v>0.0182718446601942</v>
      </c>
      <c r="AI9" s="52">
        <v>10</v>
      </c>
      <c r="AJ9" s="56">
        <v>0.042318181818181803</v>
      </c>
      <c r="AK9" s="52">
        <v>12</v>
      </c>
      <c r="AL9" s="56">
        <v>0.0027000000000000001</v>
      </c>
      <c r="AM9" s="52">
        <v>11</v>
      </c>
      <c r="AN9" s="83">
        <v>0.063290026478376005</v>
      </c>
      <c r="AO9" s="54">
        <v>17</v>
      </c>
      <c r="AP9" s="51">
        <v>0.22315845666245901</v>
      </c>
      <c r="AQ9" s="52">
        <v>17</v>
      </c>
      <c r="AR9" s="53">
        <v>0.53631518507377496</v>
      </c>
      <c r="AS9" s="52">
        <v>14</v>
      </c>
      <c r="AT9" s="53">
        <v>0.029999999999999999</v>
      </c>
      <c r="AU9" s="52">
        <v>1</v>
      </c>
      <c r="AV9" s="82">
        <v>0.78947364173623402</v>
      </c>
      <c r="AW9" s="54">
        <v>18</v>
      </c>
      <c r="AX9" s="51">
        <v>0.15707992448080599</v>
      </c>
      <c r="AY9" s="52">
        <v>11</v>
      </c>
      <c r="AZ9" s="53">
        <v>0.582633053221289</v>
      </c>
      <c r="BA9" s="52">
        <v>4</v>
      </c>
      <c r="BB9" s="53">
        <v>0.029999999999999999</v>
      </c>
      <c r="BC9" s="52">
        <v>1</v>
      </c>
      <c r="BD9" s="82">
        <v>0.76971297770209401</v>
      </c>
      <c r="BE9" s="54">
        <v>6</v>
      </c>
      <c r="BF9" s="57">
        <v>0.002</v>
      </c>
      <c r="BG9" s="52">
        <v>1</v>
      </c>
      <c r="BH9" s="84">
        <v>0.0050000000000000001</v>
      </c>
      <c r="BI9" s="85">
        <v>1</v>
      </c>
      <c r="BJ9" s="57">
        <v>0.00029999999999999997</v>
      </c>
      <c r="BK9" s="52">
        <v>1</v>
      </c>
      <c r="BL9" s="84">
        <v>0.0073000000000000001</v>
      </c>
      <c r="BM9" s="52">
        <v>1</v>
      </c>
      <c r="BN9" s="60"/>
      <c r="BO9" s="60"/>
      <c r="BP9" s="53">
        <v>0.59999999999999998</v>
      </c>
      <c r="BQ9" s="52">
        <v>1</v>
      </c>
      <c r="BR9" s="53">
        <v>0.040000000000000001</v>
      </c>
      <c r="BS9" s="52">
        <v>1</v>
      </c>
      <c r="BT9" s="82">
        <v>0.64000000000000001</v>
      </c>
      <c r="BU9" s="54">
        <v>1</v>
      </c>
      <c r="BV9" s="60"/>
      <c r="BW9" s="60"/>
      <c r="BX9" s="53">
        <v>0.34200000000000003</v>
      </c>
      <c r="BY9" s="52">
        <v>18</v>
      </c>
      <c r="BZ9" s="53">
        <v>0.040000000000000001</v>
      </c>
      <c r="CA9" s="52">
        <v>1</v>
      </c>
      <c r="CB9" s="82">
        <v>0.38200000000000001</v>
      </c>
      <c r="CC9" s="54">
        <v>18</v>
      </c>
      <c r="CD9" s="60"/>
      <c r="CE9" s="60"/>
      <c r="CF9" s="53">
        <v>0.069101123595505798</v>
      </c>
      <c r="CG9" s="52">
        <v>20</v>
      </c>
      <c r="CH9" s="53">
        <v>0.032000000000000001</v>
      </c>
      <c r="CI9" s="52">
        <v>15</v>
      </c>
      <c r="CJ9" s="82">
        <v>0.10110112359550601</v>
      </c>
      <c r="CK9" s="54">
        <v>20</v>
      </c>
      <c r="CL9" s="60"/>
      <c r="CM9" s="60"/>
      <c r="CN9" s="53">
        <v>0.24060000000000001</v>
      </c>
      <c r="CO9" s="52">
        <v>22</v>
      </c>
      <c r="CP9" s="53">
        <v>0.032000000000000001</v>
      </c>
      <c r="CQ9" s="52">
        <v>19</v>
      </c>
      <c r="CR9" s="82">
        <v>0.27260000000000001</v>
      </c>
      <c r="CS9" s="54">
        <v>22</v>
      </c>
      <c r="CT9" s="57">
        <v>0.02</v>
      </c>
      <c r="CU9" s="52">
        <v>1</v>
      </c>
      <c r="CV9" s="84">
        <v>0.050000000000000003</v>
      </c>
      <c r="CW9" s="85">
        <v>1</v>
      </c>
      <c r="CX9" s="57">
        <v>0.0030000000000000001</v>
      </c>
      <c r="CY9" s="52">
        <v>1</v>
      </c>
      <c r="CZ9" s="84">
        <v>0.072999999999999995</v>
      </c>
      <c r="DA9" s="52">
        <v>1</v>
      </c>
      <c r="DB9" s="51">
        <v>0.20665446681084701</v>
      </c>
      <c r="DC9" s="52">
        <v>2</v>
      </c>
      <c r="DD9" s="53">
        <v>0.48890113350125902</v>
      </c>
      <c r="DE9" s="52">
        <v>18</v>
      </c>
      <c r="DF9" s="53">
        <v>0.024</v>
      </c>
      <c r="DG9" s="52">
        <v>20</v>
      </c>
      <c r="DH9" s="82">
        <v>0.71955560031210597</v>
      </c>
      <c r="DI9" s="54">
        <v>2</v>
      </c>
      <c r="DJ9" s="51">
        <v>0.245528650203788</v>
      </c>
      <c r="DK9" s="52">
        <v>1</v>
      </c>
      <c r="DL9" s="53">
        <v>0.5</v>
      </c>
      <c r="DM9" s="52">
        <v>1</v>
      </c>
      <c r="DN9" s="53">
        <v>0.017999999999999999</v>
      </c>
      <c r="DO9" s="52">
        <v>21</v>
      </c>
      <c r="DP9" s="82">
        <v>0.76352865020378802</v>
      </c>
      <c r="DQ9" s="54">
        <v>2</v>
      </c>
      <c r="DR9" s="51">
        <v>0.235776865919929</v>
      </c>
      <c r="DS9" s="52">
        <v>1</v>
      </c>
      <c r="DT9" s="53">
        <v>0.54234693877550999</v>
      </c>
      <c r="DU9" s="52">
        <v>1</v>
      </c>
      <c r="DV9" s="53">
        <v>0.029999999999999999</v>
      </c>
      <c r="DW9" s="52">
        <v>1</v>
      </c>
      <c r="DX9" s="82">
        <v>0.80812380469543899</v>
      </c>
      <c r="DY9" s="54">
        <v>1</v>
      </c>
      <c r="DZ9" s="57">
        <v>0.0032384615384615399</v>
      </c>
      <c r="EA9" s="52">
        <v>4</v>
      </c>
      <c r="EB9" s="86">
        <v>0.0041099999999999999</v>
      </c>
      <c r="EC9" s="85">
        <v>16</v>
      </c>
      <c r="ED9" s="62">
        <v>0.00024000000000000001</v>
      </c>
      <c r="EE9" s="52">
        <v>16</v>
      </c>
      <c r="EF9" s="86">
        <v>0.0075884615384615396</v>
      </c>
      <c r="EG9" s="52">
        <v>14</v>
      </c>
      <c r="EH9" s="87">
        <v>0.0030000000000000001</v>
      </c>
      <c r="EI9" s="52">
        <v>2</v>
      </c>
      <c r="EJ9" s="86">
        <v>0.0057142857142857099</v>
      </c>
      <c r="EK9" s="85">
        <v>10</v>
      </c>
      <c r="EL9" s="62">
        <v>0.00029999999999999997</v>
      </c>
      <c r="EM9" s="52">
        <v>1</v>
      </c>
      <c r="EN9" s="86">
        <v>0.0090142857142857108</v>
      </c>
      <c r="EO9" s="54">
        <v>10</v>
      </c>
      <c r="EP9" s="51">
        <v>0.20000000000000001</v>
      </c>
      <c r="EQ9" s="52">
        <v>1</v>
      </c>
      <c r="ER9" s="53">
        <v>0.5</v>
      </c>
      <c r="ES9" s="52">
        <v>1</v>
      </c>
      <c r="ET9" s="53">
        <v>0.029999999999999999</v>
      </c>
      <c r="EU9" s="52">
        <v>1</v>
      </c>
      <c r="EV9" s="82">
        <v>0.72999999999999998</v>
      </c>
      <c r="EW9" s="54">
        <v>1</v>
      </c>
      <c r="EX9" s="51">
        <v>0.214285714285714</v>
      </c>
      <c r="EY9" s="52">
        <v>3</v>
      </c>
      <c r="EZ9" s="53">
        <v>0.5</v>
      </c>
      <c r="FA9" s="52">
        <v>1</v>
      </c>
      <c r="FB9" s="53">
        <v>0.029999999999999999</v>
      </c>
      <c r="FC9" s="52">
        <v>1</v>
      </c>
      <c r="FD9" s="82">
        <v>0.744285714285714</v>
      </c>
      <c r="FE9" s="54">
        <v>1</v>
      </c>
      <c r="FF9" s="51">
        <v>0.17217676933933199</v>
      </c>
      <c r="FG9" s="52">
        <v>21</v>
      </c>
      <c r="FH9" s="53">
        <v>0.43064592425986897</v>
      </c>
      <c r="FI9" s="52">
        <v>19</v>
      </c>
      <c r="FJ9" s="53">
        <v>0.027</v>
      </c>
      <c r="FK9" s="52">
        <v>9</v>
      </c>
      <c r="FL9" s="82">
        <v>0.62982269359920096</v>
      </c>
      <c r="FM9" s="54">
        <v>20</v>
      </c>
      <c r="FN9" s="51">
        <v>0.80125257034466102</v>
      </c>
      <c r="FO9" s="52">
        <v>6</v>
      </c>
      <c r="FP9" s="53">
        <v>1.8192618994579299</v>
      </c>
      <c r="FQ9" s="52">
        <v>3</v>
      </c>
      <c r="FR9" s="53">
        <v>0.029999999999999999</v>
      </c>
      <c r="FS9" s="52">
        <v>1</v>
      </c>
      <c r="FT9" s="82">
        <v>2.65051446980259</v>
      </c>
      <c r="FU9" s="54">
        <v>5</v>
      </c>
      <c r="FV9" s="51">
        <v>0.21124828532235901</v>
      </c>
      <c r="FW9" s="52">
        <v>3</v>
      </c>
      <c r="FX9" s="53">
        <v>0.52812071330589805</v>
      </c>
      <c r="FY9" s="52">
        <v>3</v>
      </c>
      <c r="FZ9" s="53">
        <v>0.029999999999999999</v>
      </c>
      <c r="GA9" s="52">
        <v>1</v>
      </c>
      <c r="GB9" s="82">
        <v>0.76936899862825803</v>
      </c>
      <c r="GC9" s="54">
        <v>2</v>
      </c>
      <c r="GD9" s="51">
        <v>0.14556341861731101</v>
      </c>
      <c r="GE9" s="52">
        <v>15</v>
      </c>
      <c r="GF9" s="53">
        <v>0.18181818181818199</v>
      </c>
      <c r="GG9" s="52">
        <v>18</v>
      </c>
      <c r="GH9" s="53">
        <v>0.027</v>
      </c>
      <c r="GI9" s="52">
        <v>6</v>
      </c>
      <c r="GJ9" s="82">
        <v>0.35438160043549299</v>
      </c>
      <c r="GK9" s="54">
        <v>16</v>
      </c>
      <c r="GL9" s="51">
        <v>-0.088769334229993294</v>
      </c>
      <c r="GM9" s="52">
        <v>10</v>
      </c>
      <c r="GN9" s="53">
        <v>-0.25450274079874702</v>
      </c>
      <c r="GO9" s="52">
        <v>13</v>
      </c>
      <c r="GP9" s="53">
        <v>0.029999999999999999</v>
      </c>
      <c r="GQ9" s="52">
        <v>1</v>
      </c>
      <c r="GR9" s="82">
        <v>-0.31327207502873999</v>
      </c>
      <c r="GS9" s="54">
        <v>10</v>
      </c>
      <c r="GT9" s="51">
        <v>0.22687579837916</v>
      </c>
      <c r="GU9" s="52">
        <v>4</v>
      </c>
      <c r="GV9" s="53">
        <v>0.53567896839523799</v>
      </c>
      <c r="GW9" s="52">
        <v>19</v>
      </c>
      <c r="GX9" s="53">
        <v>0.029999999999999999</v>
      </c>
      <c r="GY9" s="52">
        <v>1</v>
      </c>
      <c r="GZ9" s="82">
        <v>0.79255476677439696</v>
      </c>
      <c r="HA9" s="54">
        <v>4</v>
      </c>
      <c r="HB9" s="51">
        <v>0.129380624669137</v>
      </c>
      <c r="HC9" s="52">
        <v>22</v>
      </c>
      <c r="HD9" s="53">
        <v>0.15275</v>
      </c>
      <c r="HE9" s="52">
        <v>22</v>
      </c>
      <c r="HF9" s="53">
        <v>0.027</v>
      </c>
      <c r="HG9" s="52">
        <v>13</v>
      </c>
      <c r="HH9" s="82">
        <v>0.30913062466913699</v>
      </c>
      <c r="HI9" s="54">
        <v>22</v>
      </c>
      <c r="HJ9" s="51">
        <v>0.81428571428571395</v>
      </c>
      <c r="HK9" s="52">
        <v>1</v>
      </c>
      <c r="HL9" s="53">
        <v>0.54807692307692302</v>
      </c>
      <c r="HM9" s="52">
        <v>3</v>
      </c>
      <c r="HN9" s="53">
        <v>0.029999999999999999</v>
      </c>
      <c r="HO9" s="52">
        <v>1</v>
      </c>
      <c r="HP9" s="82">
        <v>1.3923626373626401</v>
      </c>
      <c r="HQ9" s="54">
        <v>1</v>
      </c>
      <c r="HR9" s="51">
        <v>0.27272727272727298</v>
      </c>
      <c r="HS9" s="52">
        <v>1</v>
      </c>
      <c r="HT9" s="53">
        <v>0.375</v>
      </c>
      <c r="HU9" s="52">
        <v>7</v>
      </c>
      <c r="HV9" s="53">
        <v>0.024</v>
      </c>
      <c r="HW9" s="52">
        <v>7</v>
      </c>
      <c r="HX9" s="82">
        <v>0.67172727272727295</v>
      </c>
      <c r="HY9" s="54">
        <v>5</v>
      </c>
      <c r="HZ9" s="51">
        <v>0.36363636363636398</v>
      </c>
      <c r="IA9" s="52">
        <v>9</v>
      </c>
      <c r="IB9" s="53">
        <v>0.5</v>
      </c>
      <c r="IC9" s="52">
        <v>1</v>
      </c>
      <c r="ID9" s="53">
        <v>0.029999999999999999</v>
      </c>
      <c r="IE9" s="52">
        <v>1</v>
      </c>
      <c r="IF9" s="82">
        <v>0.89363636363636401</v>
      </c>
      <c r="IG9" s="54">
        <v>9</v>
      </c>
      <c r="IH9" s="51">
        <v>0.36816178376976899</v>
      </c>
      <c r="II9" s="52">
        <v>3</v>
      </c>
      <c r="IJ9" s="53">
        <v>0.35499999999999998</v>
      </c>
      <c r="IK9" s="52">
        <v>13</v>
      </c>
      <c r="IL9" s="53">
        <v>0.021000000000000001</v>
      </c>
      <c r="IM9" s="52">
        <v>12</v>
      </c>
      <c r="IN9" s="82">
        <v>0.74416178376976905</v>
      </c>
      <c r="IO9" s="54">
        <v>3</v>
      </c>
      <c r="IP9" s="67">
        <v>-0.163157894736842</v>
      </c>
      <c r="IQ9" s="52">
        <v>2</v>
      </c>
      <c r="IR9" s="53">
        <v>-0.49468085106382997</v>
      </c>
      <c r="IS9" s="52">
        <v>13</v>
      </c>
      <c r="IT9" s="53">
        <v>0.021000000000000001</v>
      </c>
      <c r="IU9" s="52">
        <v>2</v>
      </c>
      <c r="IV9" s="82">
        <v>-0.63683874580067201</v>
      </c>
      <c r="IW9" s="52">
        <v>9</v>
      </c>
      <c r="IX9" s="51">
        <v>0.192857142857143</v>
      </c>
      <c r="IY9" s="52">
        <v>4</v>
      </c>
      <c r="IZ9" s="53">
        <v>0.28877005347593598</v>
      </c>
      <c r="JA9" s="52">
        <v>16</v>
      </c>
      <c r="JB9" s="53">
        <v>0.029999999999999999</v>
      </c>
      <c r="JC9" s="52">
        <v>1</v>
      </c>
      <c r="JD9" s="82">
        <v>0.51162719633307896</v>
      </c>
      <c r="JE9" s="54">
        <v>9</v>
      </c>
      <c r="JF9" s="60"/>
      <c r="JG9" s="60"/>
      <c r="JH9" s="56">
        <v>0.059999999999999998</v>
      </c>
      <c r="JI9" s="52">
        <v>1</v>
      </c>
      <c r="JJ9" s="56">
        <v>0.0040000000000000001</v>
      </c>
      <c r="JK9" s="52">
        <v>1</v>
      </c>
      <c r="JL9" s="83">
        <v>0.064000000000000001</v>
      </c>
      <c r="JM9" s="52">
        <v>1</v>
      </c>
      <c r="JN9" s="51">
        <v>0.33332000000000001</v>
      </c>
      <c r="JO9" s="52">
        <v>4</v>
      </c>
      <c r="JP9" s="53">
        <v>0.52081250000000001</v>
      </c>
      <c r="JQ9" s="52">
        <v>7</v>
      </c>
      <c r="JR9" s="53">
        <v>0.027</v>
      </c>
      <c r="JS9" s="52">
        <v>18</v>
      </c>
      <c r="JT9" s="82">
        <v>0.88113249999999999</v>
      </c>
      <c r="JU9" s="54">
        <v>5</v>
      </c>
      <c r="JV9" s="55">
        <v>0.020001189259901998</v>
      </c>
      <c r="JW9" s="52">
        <v>3</v>
      </c>
      <c r="JX9" s="55">
        <v>0.050271739130434798</v>
      </c>
      <c r="JY9" s="52">
        <v>16</v>
      </c>
      <c r="JZ9" s="55">
        <v>0.0030000000000000001</v>
      </c>
      <c r="KA9" s="52">
        <v>1</v>
      </c>
      <c r="KB9" s="55">
        <v>0.073272928390336806</v>
      </c>
      <c r="KC9" s="54">
        <v>13</v>
      </c>
      <c r="KD9" s="60"/>
      <c r="KE9" s="60"/>
      <c r="KF9" s="53">
        <v>0.34200000000000003</v>
      </c>
      <c r="KG9" s="52">
        <v>13</v>
      </c>
      <c r="KH9" s="53">
        <v>0.040000000000000001</v>
      </c>
      <c r="KI9" s="52">
        <v>1</v>
      </c>
      <c r="KJ9" s="82">
        <v>0.38200000000000001</v>
      </c>
      <c r="KK9" s="54">
        <v>13</v>
      </c>
      <c r="KL9" s="51">
        <v>0.22490961226779699</v>
      </c>
      <c r="KM9" s="52">
        <v>1</v>
      </c>
      <c r="KN9" s="53">
        <v>0.50902934537246103</v>
      </c>
      <c r="KO9" s="52">
        <v>8</v>
      </c>
      <c r="KP9" s="53">
        <v>0.029999999999999999</v>
      </c>
      <c r="KQ9" s="52">
        <v>1</v>
      </c>
      <c r="KR9" s="82">
        <v>0.76393895764025799</v>
      </c>
      <c r="KS9" s="54">
        <v>2</v>
      </c>
      <c r="KT9" s="55">
        <v>0.019700299700299701</v>
      </c>
      <c r="KU9" s="52">
        <v>8</v>
      </c>
      <c r="KV9" s="56">
        <v>0.0541804180418042</v>
      </c>
      <c r="KW9" s="52">
        <v>3</v>
      </c>
      <c r="KX9" s="56">
        <v>0.0030000000000000001</v>
      </c>
      <c r="KY9" s="52">
        <v>1</v>
      </c>
      <c r="KZ9" s="83">
        <v>0.076880717742103893</v>
      </c>
      <c r="LA9" s="54">
        <v>4</v>
      </c>
      <c r="LB9" s="55">
        <v>0.02</v>
      </c>
      <c r="LC9" s="52">
        <v>2</v>
      </c>
      <c r="LD9" s="56">
        <v>0.050505050505050497</v>
      </c>
      <c r="LE9" s="52">
        <v>1</v>
      </c>
      <c r="LF9" s="56">
        <v>0.0030000000000000001</v>
      </c>
      <c r="LG9" s="52">
        <v>1</v>
      </c>
      <c r="LH9" s="83">
        <v>0.073505050505050504</v>
      </c>
      <c r="LI9" s="54">
        <v>2</v>
      </c>
      <c r="LJ9" s="55">
        <v>0.0080000000000000002</v>
      </c>
      <c r="LK9" s="52">
        <v>1</v>
      </c>
      <c r="LL9" s="56">
        <v>0.01</v>
      </c>
      <c r="LM9" s="52">
        <v>9</v>
      </c>
      <c r="LN9" s="56">
        <v>0.00029999999999999997</v>
      </c>
      <c r="LO9" s="52">
        <v>1</v>
      </c>
      <c r="LP9" s="83">
        <v>0.0183</v>
      </c>
      <c r="LQ9" s="54">
        <v>5</v>
      </c>
      <c r="LR9" s="55">
        <v>0.002</v>
      </c>
      <c r="LS9" s="52">
        <v>1</v>
      </c>
      <c r="LT9" s="56">
        <v>0.0050000000000000001</v>
      </c>
      <c r="LU9" s="52">
        <v>1</v>
      </c>
      <c r="LV9" s="56">
        <v>0.00029999999999999997</v>
      </c>
      <c r="LW9" s="52">
        <v>1</v>
      </c>
      <c r="LX9" s="83">
        <v>0.0073000000000000001</v>
      </c>
      <c r="LY9" s="54">
        <v>1</v>
      </c>
      <c r="LZ9" s="51">
        <v>0.090909090909090898</v>
      </c>
      <c r="MA9" s="52">
        <v>16</v>
      </c>
      <c r="MB9" s="53">
        <v>0.125</v>
      </c>
      <c r="MC9" s="52">
        <v>19</v>
      </c>
      <c r="MD9" s="53">
        <v>0.0060000000000000001</v>
      </c>
      <c r="ME9" s="52">
        <v>21</v>
      </c>
      <c r="MF9" s="82">
        <v>0.221909090909091</v>
      </c>
      <c r="MG9" s="54">
        <v>19</v>
      </c>
      <c r="MH9" s="51">
        <v>0.086206896551724102</v>
      </c>
      <c r="MI9" s="52">
        <v>16</v>
      </c>
      <c r="MJ9" s="53">
        <v>0.125</v>
      </c>
      <c r="MK9" s="52">
        <v>16</v>
      </c>
      <c r="ML9" s="53">
        <v>0.0060000000000000001</v>
      </c>
      <c r="MM9" s="52">
        <v>16</v>
      </c>
      <c r="MN9" s="82">
        <v>0.21720689655172401</v>
      </c>
      <c r="MO9" s="52">
        <v>16</v>
      </c>
      <c r="MP9" s="60"/>
      <c r="MQ9" s="60"/>
      <c r="MR9" s="53">
        <v>0.72514619883041098</v>
      </c>
      <c r="MS9" s="52">
        <v>4</v>
      </c>
      <c r="MT9" s="53">
        <v>0.040000000000000001</v>
      </c>
      <c r="MU9" s="52">
        <v>1</v>
      </c>
      <c r="MV9" s="82">
        <v>0.76514619883041102</v>
      </c>
      <c r="MW9" s="54">
        <v>4</v>
      </c>
      <c r="MX9" s="55">
        <v>0.020833333333333301</v>
      </c>
      <c r="MY9" s="52">
        <v>3</v>
      </c>
      <c r="MZ9" s="56">
        <v>0.050000000000000003</v>
      </c>
      <c r="NA9" s="52">
        <v>1</v>
      </c>
      <c r="NB9" s="56">
        <v>0.0030000000000000001</v>
      </c>
      <c r="NC9" s="52">
        <v>1</v>
      </c>
      <c r="ND9" s="83">
        <v>0.073833333333333306</v>
      </c>
      <c r="NE9" s="54">
        <v>2</v>
      </c>
      <c r="NF9" s="60"/>
      <c r="NG9" s="60"/>
      <c r="NH9" s="53">
        <v>0.59999999999999998</v>
      </c>
      <c r="NI9" s="52">
        <v>1</v>
      </c>
      <c r="NJ9" s="53">
        <v>0.040000000000000001</v>
      </c>
      <c r="NK9" s="52">
        <v>1</v>
      </c>
      <c r="NL9" s="82">
        <v>0.64000000000000001</v>
      </c>
      <c r="NM9" s="52">
        <v>1</v>
      </c>
      <c r="NN9" s="60"/>
      <c r="NO9" s="60"/>
      <c r="NP9" s="53">
        <v>0.59999999999999998</v>
      </c>
      <c r="NQ9" s="52">
        <v>1</v>
      </c>
      <c r="NR9" s="53">
        <v>0.040000000000000001</v>
      </c>
      <c r="NS9" s="52">
        <v>1</v>
      </c>
      <c r="NT9" s="82">
        <v>0.64000000000000001</v>
      </c>
      <c r="NU9" s="54">
        <v>1</v>
      </c>
      <c r="NV9" s="72">
        <v>0.238768866528559</v>
      </c>
      <c r="NW9" s="52">
        <v>2</v>
      </c>
      <c r="NX9" s="53">
        <v>0.67233333333333301</v>
      </c>
      <c r="NY9" s="52">
        <v>6</v>
      </c>
      <c r="NZ9" s="53">
        <v>0.017999999999999999</v>
      </c>
      <c r="OA9" s="52">
        <v>2</v>
      </c>
      <c r="OB9" s="82">
        <v>0.92910219986189202</v>
      </c>
      <c r="OC9" s="52">
        <v>4</v>
      </c>
      <c r="OD9" s="55">
        <v>1.97906976744186</v>
      </c>
      <c r="OE9" s="52">
        <v>1</v>
      </c>
      <c r="OF9" s="56">
        <v>1.06375</v>
      </c>
      <c r="OG9" s="52">
        <v>5</v>
      </c>
      <c r="OH9" s="56">
        <v>0.029999999999999999</v>
      </c>
      <c r="OI9" s="52">
        <v>1</v>
      </c>
      <c r="OJ9" s="83">
        <v>3.0728197674418598</v>
      </c>
      <c r="OK9" s="54">
        <v>1</v>
      </c>
      <c r="OL9" s="88">
        <f t="shared" si="0"/>
        <v>19</v>
      </c>
      <c r="OM9" s="74">
        <f>RANK(OL9,OL6:OL27,1)</f>
        <v>19</v>
      </c>
      <c r="ON9" s="89">
        <f t="shared" si="1"/>
        <v>1</v>
      </c>
      <c r="OO9" s="90">
        <f>RANK(ON9,ON6:ON27,1)</f>
        <v>1</v>
      </c>
      <c r="OP9" s="91">
        <f t="shared" si="2"/>
        <v>129</v>
      </c>
      <c r="OQ9" s="74">
        <f>RANK(OP9,OP6:OP27,1)</f>
        <v>19</v>
      </c>
      <c r="OR9" s="88">
        <f t="shared" si="3"/>
        <v>74</v>
      </c>
      <c r="OS9" s="74">
        <f>RANK(OR9,OR6:OR27,1)</f>
        <v>1</v>
      </c>
      <c r="OT9" s="88">
        <f t="shared" si="4"/>
        <v>37</v>
      </c>
      <c r="OU9" s="74">
        <f>RANK(OT9,OT6:OT27,1)</f>
        <v>9</v>
      </c>
      <c r="OV9" s="88">
        <f t="shared" si="5"/>
        <v>80</v>
      </c>
      <c r="OW9" s="76">
        <f>RANK(OV9,OV6:OV27,1)</f>
        <v>3</v>
      </c>
      <c r="OX9" s="88">
        <f t="shared" si="6"/>
        <v>49</v>
      </c>
      <c r="OY9" s="76">
        <f>RANK(OX9,OX6:OX27,1)</f>
        <v>3</v>
      </c>
      <c r="OZ9" s="92">
        <f t="shared" si="7"/>
        <v>389</v>
      </c>
      <c r="PA9" s="80">
        <f>RANK(OZ9,OZ6:OZ27,1)</f>
        <v>2</v>
      </c>
      <c r="PB9" s="50" t="s">
        <v>113</v>
      </c>
      <c r="PC9" s="81"/>
      <c r="PD9" s="81"/>
    </row>
    <row r="10" ht="18.199999999999999" customHeight="1">
      <c r="A10" s="50" t="s">
        <v>114</v>
      </c>
      <c r="B10" s="51">
        <v>0.19813084112149501</v>
      </c>
      <c r="C10" s="52">
        <v>16</v>
      </c>
      <c r="D10" s="53">
        <v>0.53000000000000003</v>
      </c>
      <c r="E10" s="52">
        <v>9</v>
      </c>
      <c r="F10" s="53">
        <v>0.029999999999999999</v>
      </c>
      <c r="G10" s="52">
        <v>1</v>
      </c>
      <c r="H10" s="82">
        <v>0.75813084112149498</v>
      </c>
      <c r="I10" s="54">
        <v>12</v>
      </c>
      <c r="J10" s="51">
        <v>0.20000000000000001</v>
      </c>
      <c r="K10" s="52">
        <v>1</v>
      </c>
      <c r="L10" s="53">
        <v>0.5</v>
      </c>
      <c r="M10" s="52">
        <v>1</v>
      </c>
      <c r="N10" s="53">
        <v>0.029999999999999999</v>
      </c>
      <c r="O10" s="52">
        <v>1</v>
      </c>
      <c r="P10" s="82">
        <v>0.72999999999999998</v>
      </c>
      <c r="Q10" s="54">
        <v>1</v>
      </c>
      <c r="R10" s="51">
        <v>0.030839567747298399</v>
      </c>
      <c r="S10" s="52">
        <v>20</v>
      </c>
      <c r="T10" s="53">
        <v>0.501351351351351</v>
      </c>
      <c r="U10" s="52">
        <v>1</v>
      </c>
      <c r="V10" s="53">
        <v>0.029999999999999999</v>
      </c>
      <c r="W10" s="52">
        <v>1</v>
      </c>
      <c r="X10" s="82">
        <v>0.56219091909865004</v>
      </c>
      <c r="Y10" s="54">
        <v>17</v>
      </c>
      <c r="Z10" s="51">
        <v>0.18518518518518501</v>
      </c>
      <c r="AA10" s="52">
        <v>11</v>
      </c>
      <c r="AB10" s="53">
        <v>0.5</v>
      </c>
      <c r="AC10" s="52">
        <v>7</v>
      </c>
      <c r="AD10" s="53">
        <v>0.029999999999999999</v>
      </c>
      <c r="AE10" s="52">
        <v>1</v>
      </c>
      <c r="AF10" s="82">
        <v>0.71518518518518504</v>
      </c>
      <c r="AG10" s="54">
        <v>13</v>
      </c>
      <c r="AH10" s="55">
        <v>0.021632183908045999</v>
      </c>
      <c r="AI10" s="52">
        <v>2</v>
      </c>
      <c r="AJ10" s="56">
        <v>0.042318181818181803</v>
      </c>
      <c r="AK10" s="52">
        <v>12</v>
      </c>
      <c r="AL10" s="56">
        <v>0.0027000000000000001</v>
      </c>
      <c r="AM10" s="52">
        <v>11</v>
      </c>
      <c r="AN10" s="83">
        <v>0.066650365726227803</v>
      </c>
      <c r="AO10" s="54">
        <v>11</v>
      </c>
      <c r="AP10" s="51">
        <v>0.220338686227259</v>
      </c>
      <c r="AQ10" s="52">
        <v>18</v>
      </c>
      <c r="AR10" s="53">
        <v>0.52064903901279302</v>
      </c>
      <c r="AS10" s="52">
        <v>19</v>
      </c>
      <c r="AT10" s="53">
        <v>0.029999999999999999</v>
      </c>
      <c r="AU10" s="52">
        <v>1</v>
      </c>
      <c r="AV10" s="82">
        <v>0.77098772524005099</v>
      </c>
      <c r="AW10" s="54">
        <v>19</v>
      </c>
      <c r="AX10" s="51">
        <v>0.29168202481877398</v>
      </c>
      <c r="AY10" s="52">
        <v>4</v>
      </c>
      <c r="AZ10" s="53">
        <v>0.55415499533146595</v>
      </c>
      <c r="BA10" s="52">
        <v>6</v>
      </c>
      <c r="BB10" s="53">
        <v>0.021000000000000001</v>
      </c>
      <c r="BC10" s="52">
        <v>7</v>
      </c>
      <c r="BD10" s="82">
        <v>0.86683702015024</v>
      </c>
      <c r="BE10" s="54">
        <v>5</v>
      </c>
      <c r="BF10" s="57">
        <v>0.002</v>
      </c>
      <c r="BG10" s="52">
        <v>1</v>
      </c>
      <c r="BH10" s="84">
        <v>0.0050000000000000001</v>
      </c>
      <c r="BI10" s="85">
        <v>1</v>
      </c>
      <c r="BJ10" s="57">
        <v>0.00029999999999999997</v>
      </c>
      <c r="BK10" s="52">
        <v>1</v>
      </c>
      <c r="BL10" s="84">
        <v>0.0073000000000000001</v>
      </c>
      <c r="BM10" s="52">
        <v>1</v>
      </c>
      <c r="BN10" s="60"/>
      <c r="BO10" s="60"/>
      <c r="BP10" s="53">
        <v>0.59999999999999998</v>
      </c>
      <c r="BQ10" s="52">
        <v>1</v>
      </c>
      <c r="BR10" s="53">
        <v>0.040000000000000001</v>
      </c>
      <c r="BS10" s="52">
        <v>1</v>
      </c>
      <c r="BT10" s="82">
        <v>0.64000000000000001</v>
      </c>
      <c r="BU10" s="54">
        <v>1</v>
      </c>
      <c r="BV10" s="60"/>
      <c r="BW10" s="60"/>
      <c r="BX10" s="53">
        <v>0.58799999999999997</v>
      </c>
      <c r="BY10" s="52">
        <v>11</v>
      </c>
      <c r="BZ10" s="53">
        <v>0.040000000000000001</v>
      </c>
      <c r="CA10" s="52">
        <v>1</v>
      </c>
      <c r="CB10" s="82">
        <v>0.628</v>
      </c>
      <c r="CC10" s="54">
        <v>11</v>
      </c>
      <c r="CD10" s="60"/>
      <c r="CE10" s="60"/>
      <c r="CF10" s="53">
        <v>0.16666666666666699</v>
      </c>
      <c r="CG10" s="52">
        <v>17</v>
      </c>
      <c r="CH10" s="53">
        <v>0.032000000000000001</v>
      </c>
      <c r="CI10" s="52">
        <v>15</v>
      </c>
      <c r="CJ10" s="82">
        <v>0.19866666666666699</v>
      </c>
      <c r="CK10" s="54">
        <v>17</v>
      </c>
      <c r="CL10" s="60"/>
      <c r="CM10" s="60"/>
      <c r="CN10" s="53">
        <v>0.49875000000000003</v>
      </c>
      <c r="CO10" s="52">
        <v>6</v>
      </c>
      <c r="CP10" s="53">
        <v>0.040000000000000001</v>
      </c>
      <c r="CQ10" s="52">
        <v>1</v>
      </c>
      <c r="CR10" s="82">
        <v>0.53874999999999995</v>
      </c>
      <c r="CS10" s="54">
        <v>6</v>
      </c>
      <c r="CT10" s="57">
        <v>0.02</v>
      </c>
      <c r="CU10" s="52">
        <v>1</v>
      </c>
      <c r="CV10" s="84">
        <v>0.050000000000000003</v>
      </c>
      <c r="CW10" s="85">
        <v>1</v>
      </c>
      <c r="CX10" s="57">
        <v>0.0027000000000000001</v>
      </c>
      <c r="CY10" s="52">
        <v>6</v>
      </c>
      <c r="CZ10" s="84">
        <v>0.072700000000000001</v>
      </c>
      <c r="DA10" s="52">
        <v>6</v>
      </c>
      <c r="DB10" s="51">
        <v>0.12701227830832201</v>
      </c>
      <c r="DC10" s="52">
        <v>19</v>
      </c>
      <c r="DD10" s="53">
        <v>0.50215749730312798</v>
      </c>
      <c r="DE10" s="52">
        <v>9</v>
      </c>
      <c r="DF10" s="53">
        <v>0.029999999999999999</v>
      </c>
      <c r="DG10" s="52">
        <v>1</v>
      </c>
      <c r="DH10" s="82">
        <v>0.65916977561144996</v>
      </c>
      <c r="DI10" s="54">
        <v>17</v>
      </c>
      <c r="DJ10" s="51">
        <v>0.192080706179067</v>
      </c>
      <c r="DK10" s="52">
        <v>20</v>
      </c>
      <c r="DL10" s="53">
        <v>0.5</v>
      </c>
      <c r="DM10" s="52">
        <v>1</v>
      </c>
      <c r="DN10" s="53">
        <v>0.024</v>
      </c>
      <c r="DO10" s="52">
        <v>18</v>
      </c>
      <c r="DP10" s="82">
        <v>0.71608070617906705</v>
      </c>
      <c r="DQ10" s="54">
        <v>20</v>
      </c>
      <c r="DR10" s="51">
        <v>0.21007620660457199</v>
      </c>
      <c r="DS10" s="52">
        <v>8</v>
      </c>
      <c r="DT10" s="53">
        <v>0.50632653061224497</v>
      </c>
      <c r="DU10" s="52">
        <v>14</v>
      </c>
      <c r="DV10" s="53">
        <v>0.029999999999999999</v>
      </c>
      <c r="DW10" s="52">
        <v>1</v>
      </c>
      <c r="DX10" s="82">
        <v>0.74640273721681705</v>
      </c>
      <c r="DY10" s="54">
        <v>11</v>
      </c>
      <c r="DZ10" s="57">
        <v>0.00036542239685658201</v>
      </c>
      <c r="EA10" s="52">
        <v>21</v>
      </c>
      <c r="EB10" s="86">
        <v>0.00083000000000000001</v>
      </c>
      <c r="EC10" s="85">
        <v>19</v>
      </c>
      <c r="ED10" s="62">
        <v>6.0000000000000002e-05</v>
      </c>
      <c r="EE10" s="52">
        <v>19</v>
      </c>
      <c r="EF10" s="86">
        <v>0.0012554223968565799</v>
      </c>
      <c r="EG10" s="52">
        <v>20</v>
      </c>
      <c r="EH10" s="87">
        <v>0.0021176470588235301</v>
      </c>
      <c r="EI10" s="52">
        <v>16</v>
      </c>
      <c r="EJ10" s="86">
        <v>0.01</v>
      </c>
      <c r="EK10" s="85">
        <v>6</v>
      </c>
      <c r="EL10" s="62">
        <v>0.00029999999999999997</v>
      </c>
      <c r="EM10" s="52">
        <v>1</v>
      </c>
      <c r="EN10" s="86">
        <v>0.0124176470588235</v>
      </c>
      <c r="EO10" s="54">
        <v>7</v>
      </c>
      <c r="EP10" s="51">
        <v>0.20000000000000001</v>
      </c>
      <c r="EQ10" s="52">
        <v>1</v>
      </c>
      <c r="ER10" s="53">
        <v>0.5</v>
      </c>
      <c r="ES10" s="52">
        <v>1</v>
      </c>
      <c r="ET10" s="53">
        <v>0.029999999999999999</v>
      </c>
      <c r="EU10" s="52">
        <v>1</v>
      </c>
      <c r="EV10" s="82">
        <v>0.72999999999999998</v>
      </c>
      <c r="EW10" s="54">
        <v>1</v>
      </c>
      <c r="EX10" s="51">
        <v>0.20000000000000001</v>
      </c>
      <c r="EY10" s="52">
        <v>7</v>
      </c>
      <c r="EZ10" s="53">
        <v>0.46666666666666701</v>
      </c>
      <c r="FA10" s="52">
        <v>18</v>
      </c>
      <c r="FB10" s="53">
        <v>0.027</v>
      </c>
      <c r="FC10" s="52">
        <v>18</v>
      </c>
      <c r="FD10" s="82">
        <v>0.69366666666666699</v>
      </c>
      <c r="FE10" s="54">
        <v>18</v>
      </c>
      <c r="FF10" s="51">
        <v>0.20302166343389999</v>
      </c>
      <c r="FG10" s="52">
        <v>9</v>
      </c>
      <c r="FH10" s="53">
        <v>0.50863583138173296</v>
      </c>
      <c r="FI10" s="52">
        <v>5</v>
      </c>
      <c r="FJ10" s="53">
        <v>0.029999999999999999</v>
      </c>
      <c r="FK10" s="52">
        <v>1</v>
      </c>
      <c r="FL10" s="82">
        <v>0.74165749481563203</v>
      </c>
      <c r="FM10" s="54">
        <v>5</v>
      </c>
      <c r="FN10" s="51">
        <v>0.37531035279173203</v>
      </c>
      <c r="FO10" s="52">
        <v>8</v>
      </c>
      <c r="FP10" s="53">
        <v>0.99160945842868098</v>
      </c>
      <c r="FQ10" s="52">
        <v>9</v>
      </c>
      <c r="FR10" s="53">
        <v>0.029999999999999999</v>
      </c>
      <c r="FS10" s="52">
        <v>1</v>
      </c>
      <c r="FT10" s="82">
        <v>1.39691981122041</v>
      </c>
      <c r="FU10" s="54">
        <v>9</v>
      </c>
      <c r="FV10" s="51">
        <v>0.19620105703319499</v>
      </c>
      <c r="FW10" s="52">
        <v>15</v>
      </c>
      <c r="FX10" s="53">
        <v>0.512820512820513</v>
      </c>
      <c r="FY10" s="52">
        <v>5</v>
      </c>
      <c r="FZ10" s="53">
        <v>0.029999999999999999</v>
      </c>
      <c r="GA10" s="52">
        <v>1</v>
      </c>
      <c r="GB10" s="82">
        <v>0.73902156985370704</v>
      </c>
      <c r="GC10" s="54">
        <v>5</v>
      </c>
      <c r="GD10" s="51">
        <v>0.20000000000000001</v>
      </c>
      <c r="GE10" s="52">
        <v>9</v>
      </c>
      <c r="GF10" s="53">
        <v>0.5</v>
      </c>
      <c r="GG10" s="52">
        <v>1</v>
      </c>
      <c r="GH10" s="53">
        <v>0.029999999999999999</v>
      </c>
      <c r="GI10" s="52">
        <v>1</v>
      </c>
      <c r="GJ10" s="82">
        <v>0.72999999999999998</v>
      </c>
      <c r="GK10" s="54">
        <v>7</v>
      </c>
      <c r="GL10" s="51">
        <v>-0.00133333333333333</v>
      </c>
      <c r="GM10" s="52">
        <v>1</v>
      </c>
      <c r="GN10" s="53">
        <v>-0.00050000000000000001</v>
      </c>
      <c r="GO10" s="52">
        <v>1</v>
      </c>
      <c r="GP10" s="53">
        <v>0.029999999999999999</v>
      </c>
      <c r="GQ10" s="52">
        <v>1</v>
      </c>
      <c r="GR10" s="82">
        <v>0.028166666666666701</v>
      </c>
      <c r="GS10" s="54">
        <v>1</v>
      </c>
      <c r="GT10" s="51">
        <v>0.20000000000000001</v>
      </c>
      <c r="GU10" s="52">
        <v>8</v>
      </c>
      <c r="GV10" s="53">
        <v>0.55555555555555602</v>
      </c>
      <c r="GW10" s="52">
        <v>1</v>
      </c>
      <c r="GX10" s="53">
        <v>0.029999999999999999</v>
      </c>
      <c r="GY10" s="52">
        <v>1</v>
      </c>
      <c r="GZ10" s="82">
        <v>0.78555555555555601</v>
      </c>
      <c r="HA10" s="54">
        <v>7</v>
      </c>
      <c r="HB10" s="51">
        <v>0.31665611146295097</v>
      </c>
      <c r="HC10" s="52">
        <v>7</v>
      </c>
      <c r="HD10" s="53">
        <v>0.625</v>
      </c>
      <c r="HE10" s="52">
        <v>1</v>
      </c>
      <c r="HF10" s="53">
        <v>0.029999999999999999</v>
      </c>
      <c r="HG10" s="52">
        <v>1</v>
      </c>
      <c r="HH10" s="82">
        <v>0.97165611146295106</v>
      </c>
      <c r="HI10" s="54">
        <v>2</v>
      </c>
      <c r="HJ10" s="51">
        <v>0.024390243902439001</v>
      </c>
      <c r="HK10" s="52">
        <v>22</v>
      </c>
      <c r="HL10" s="53">
        <v>0.092592592592592601</v>
      </c>
      <c r="HM10" s="52">
        <v>21</v>
      </c>
      <c r="HN10" s="53">
        <v>0.029999999999999999</v>
      </c>
      <c r="HO10" s="52">
        <v>1</v>
      </c>
      <c r="HP10" s="82">
        <v>0.14698283649503199</v>
      </c>
      <c r="HQ10" s="54">
        <v>22</v>
      </c>
      <c r="HR10" s="51">
        <v>0</v>
      </c>
      <c r="HS10" s="52">
        <v>21</v>
      </c>
      <c r="HT10" s="53">
        <v>0</v>
      </c>
      <c r="HU10" s="52">
        <v>21</v>
      </c>
      <c r="HV10" s="53">
        <v>0.012</v>
      </c>
      <c r="HW10" s="52">
        <v>21</v>
      </c>
      <c r="HX10" s="82">
        <v>0.012</v>
      </c>
      <c r="HY10" s="54">
        <v>21</v>
      </c>
      <c r="HZ10" s="51">
        <v>0.266666666666667</v>
      </c>
      <c r="IA10" s="52">
        <v>13</v>
      </c>
      <c r="IB10" s="53">
        <v>0.5</v>
      </c>
      <c r="IC10" s="52">
        <v>1</v>
      </c>
      <c r="ID10" s="53">
        <v>0.029999999999999999</v>
      </c>
      <c r="IE10" s="52">
        <v>1</v>
      </c>
      <c r="IF10" s="82">
        <v>0.79666666666666697</v>
      </c>
      <c r="IG10" s="54">
        <v>13</v>
      </c>
      <c r="IH10" s="51">
        <v>0</v>
      </c>
      <c r="II10" s="52">
        <v>18</v>
      </c>
      <c r="IJ10" s="53">
        <v>0.16500000000000001</v>
      </c>
      <c r="IK10" s="52">
        <v>18</v>
      </c>
      <c r="IL10" s="53">
        <v>0.012</v>
      </c>
      <c r="IM10" s="52">
        <v>18</v>
      </c>
      <c r="IN10" s="82">
        <v>0.17699999999999999</v>
      </c>
      <c r="IO10" s="54">
        <v>19</v>
      </c>
      <c r="IP10" s="67">
        <v>-0.186138613861386</v>
      </c>
      <c r="IQ10" s="52">
        <v>9</v>
      </c>
      <c r="IR10" s="53">
        <v>-0.46534653465346498</v>
      </c>
      <c r="IS10" s="52">
        <v>8</v>
      </c>
      <c r="IT10" s="53">
        <v>0.021000000000000001</v>
      </c>
      <c r="IU10" s="52">
        <v>2</v>
      </c>
      <c r="IV10" s="82">
        <v>-0.63048514851485205</v>
      </c>
      <c r="IW10" s="52">
        <v>8</v>
      </c>
      <c r="IX10" s="51">
        <v>0.058823529411764698</v>
      </c>
      <c r="IY10" s="52">
        <v>22</v>
      </c>
      <c r="IZ10" s="53">
        <v>0.13392857142857101</v>
      </c>
      <c r="JA10" s="52">
        <v>21</v>
      </c>
      <c r="JB10" s="53">
        <v>0.029999999999999999</v>
      </c>
      <c r="JC10" s="52">
        <v>1</v>
      </c>
      <c r="JD10" s="82">
        <v>0.222752100840336</v>
      </c>
      <c r="JE10" s="54">
        <v>21</v>
      </c>
      <c r="JF10" s="60"/>
      <c r="JG10" s="60"/>
      <c r="JH10" s="56">
        <v>0.059999999999999998</v>
      </c>
      <c r="JI10" s="52">
        <v>1</v>
      </c>
      <c r="JJ10" s="56">
        <v>0.0040000000000000001</v>
      </c>
      <c r="JK10" s="52">
        <v>1</v>
      </c>
      <c r="JL10" s="83">
        <v>0.064000000000000001</v>
      </c>
      <c r="JM10" s="52">
        <v>1</v>
      </c>
      <c r="JN10" s="51">
        <v>0.36672167216721702</v>
      </c>
      <c r="JO10" s="52">
        <v>3</v>
      </c>
      <c r="JP10" s="53">
        <v>0.33334999999999998</v>
      </c>
      <c r="JQ10" s="52">
        <v>20</v>
      </c>
      <c r="JR10" s="53">
        <v>0.021000000000000001</v>
      </c>
      <c r="JS10" s="52">
        <v>21</v>
      </c>
      <c r="JT10" s="82">
        <v>0.72107167216721701</v>
      </c>
      <c r="JU10" s="54">
        <v>19</v>
      </c>
      <c r="JV10" s="55">
        <v>0.14662756598240501</v>
      </c>
      <c r="JW10" s="52">
        <v>1</v>
      </c>
      <c r="JX10" s="55">
        <v>0.0625</v>
      </c>
      <c r="JY10" s="52">
        <v>1</v>
      </c>
      <c r="JZ10" s="55">
        <v>0.0030000000000000001</v>
      </c>
      <c r="KA10" s="52">
        <v>1</v>
      </c>
      <c r="KB10" s="55">
        <v>0.21212756598240501</v>
      </c>
      <c r="KC10" s="54">
        <v>1</v>
      </c>
      <c r="KD10" s="60"/>
      <c r="KE10" s="60"/>
      <c r="KF10" s="53">
        <v>0.34799999999999998</v>
      </c>
      <c r="KG10" s="52">
        <v>2</v>
      </c>
      <c r="KH10" s="53">
        <v>0.040000000000000001</v>
      </c>
      <c r="KI10" s="52">
        <v>1</v>
      </c>
      <c r="KJ10" s="82">
        <v>0.38800000000000001</v>
      </c>
      <c r="KK10" s="54">
        <v>2</v>
      </c>
      <c r="KL10" s="51">
        <v>0.18771186440678</v>
      </c>
      <c r="KM10" s="52">
        <v>20</v>
      </c>
      <c r="KN10" s="53">
        <v>0.5</v>
      </c>
      <c r="KO10" s="52">
        <v>17</v>
      </c>
      <c r="KP10" s="53">
        <v>0.029999999999999999</v>
      </c>
      <c r="KQ10" s="52">
        <v>1</v>
      </c>
      <c r="KR10" s="82">
        <v>0.71771186440678003</v>
      </c>
      <c r="KS10" s="54">
        <v>20</v>
      </c>
      <c r="KT10" s="55">
        <v>0.021260980762815501</v>
      </c>
      <c r="KU10" s="52">
        <v>3</v>
      </c>
      <c r="KV10" s="56">
        <v>0.052530253025302502</v>
      </c>
      <c r="KW10" s="52">
        <v>8</v>
      </c>
      <c r="KX10" s="56">
        <v>0.0030000000000000001</v>
      </c>
      <c r="KY10" s="52">
        <v>1</v>
      </c>
      <c r="KZ10" s="83">
        <v>0.076791233788118099</v>
      </c>
      <c r="LA10" s="54">
        <v>5</v>
      </c>
      <c r="LB10" s="55">
        <v>0.02</v>
      </c>
      <c r="LC10" s="52">
        <v>2</v>
      </c>
      <c r="LD10" s="56">
        <v>0.050505050505050497</v>
      </c>
      <c r="LE10" s="52">
        <v>1</v>
      </c>
      <c r="LF10" s="56">
        <v>0.0030000000000000001</v>
      </c>
      <c r="LG10" s="52">
        <v>1</v>
      </c>
      <c r="LH10" s="83">
        <v>0.073505050505050504</v>
      </c>
      <c r="LI10" s="54">
        <v>2</v>
      </c>
      <c r="LJ10" s="55">
        <v>0.0070000000000000001</v>
      </c>
      <c r="LK10" s="52">
        <v>3</v>
      </c>
      <c r="LL10" s="56">
        <v>0.017500000000000002</v>
      </c>
      <c r="LM10" s="52">
        <v>4</v>
      </c>
      <c r="LN10" s="56">
        <v>0.00029999999999999997</v>
      </c>
      <c r="LO10" s="52">
        <v>1</v>
      </c>
      <c r="LP10" s="83">
        <v>0.024799999999999999</v>
      </c>
      <c r="LQ10" s="54">
        <v>3</v>
      </c>
      <c r="LR10" s="55">
        <v>0.002</v>
      </c>
      <c r="LS10" s="52">
        <v>1</v>
      </c>
      <c r="LT10" s="56">
        <v>0.0050000000000000001</v>
      </c>
      <c r="LU10" s="52">
        <v>1</v>
      </c>
      <c r="LV10" s="56">
        <v>0.00029999999999999997</v>
      </c>
      <c r="LW10" s="52">
        <v>1</v>
      </c>
      <c r="LX10" s="83">
        <v>0.0073000000000000001</v>
      </c>
      <c r="LY10" s="54">
        <v>1</v>
      </c>
      <c r="LZ10" s="51">
        <v>0.23333999999999999</v>
      </c>
      <c r="MA10" s="52">
        <v>7</v>
      </c>
      <c r="MB10" s="53">
        <v>0.58335000000000004</v>
      </c>
      <c r="MC10" s="52">
        <v>7</v>
      </c>
      <c r="MD10" s="53">
        <v>0.029999999999999999</v>
      </c>
      <c r="ME10" s="52">
        <v>1</v>
      </c>
      <c r="MF10" s="82">
        <v>0.84669000000000005</v>
      </c>
      <c r="MG10" s="54">
        <v>7</v>
      </c>
      <c r="MH10" s="51">
        <v>0.30731407498463398</v>
      </c>
      <c r="MI10" s="52">
        <v>7</v>
      </c>
      <c r="MJ10" s="53">
        <v>0.5</v>
      </c>
      <c r="MK10" s="52">
        <v>1</v>
      </c>
      <c r="ML10" s="53">
        <v>0.029999999999999999</v>
      </c>
      <c r="MM10" s="52">
        <v>1</v>
      </c>
      <c r="MN10" s="82">
        <v>0.83731407498463395</v>
      </c>
      <c r="MO10" s="52">
        <v>5</v>
      </c>
      <c r="MP10" s="60"/>
      <c r="MQ10" s="60"/>
      <c r="MR10" s="53">
        <v>0.63157894736842102</v>
      </c>
      <c r="MS10" s="52">
        <v>6</v>
      </c>
      <c r="MT10" s="53">
        <v>0.040000000000000001</v>
      </c>
      <c r="MU10" s="52">
        <v>1</v>
      </c>
      <c r="MV10" s="82">
        <v>0.67157894736842105</v>
      </c>
      <c r="MW10" s="54">
        <v>6</v>
      </c>
      <c r="MX10" s="55">
        <v>0.019400000000000001</v>
      </c>
      <c r="MY10" s="52">
        <v>19</v>
      </c>
      <c r="MZ10" s="56">
        <v>0.048500000000000001</v>
      </c>
      <c r="NA10" s="52">
        <v>17</v>
      </c>
      <c r="NB10" s="56">
        <v>0.0030000000000000001</v>
      </c>
      <c r="NC10" s="52">
        <v>1</v>
      </c>
      <c r="ND10" s="83">
        <v>0.070900000000000005</v>
      </c>
      <c r="NE10" s="54">
        <v>18</v>
      </c>
      <c r="NF10" s="60"/>
      <c r="NG10" s="60"/>
      <c r="NH10" s="53">
        <v>0.59999999999999998</v>
      </c>
      <c r="NI10" s="52">
        <v>1</v>
      </c>
      <c r="NJ10" s="53">
        <v>0.040000000000000001</v>
      </c>
      <c r="NK10" s="52">
        <v>1</v>
      </c>
      <c r="NL10" s="82">
        <v>0.64000000000000001</v>
      </c>
      <c r="NM10" s="52">
        <v>1</v>
      </c>
      <c r="NN10" s="60"/>
      <c r="NO10" s="60"/>
      <c r="NP10" s="53">
        <v>0.59999999999999998</v>
      </c>
      <c r="NQ10" s="52">
        <v>1</v>
      </c>
      <c r="NR10" s="53">
        <v>0.035999999999999997</v>
      </c>
      <c r="NS10" s="52">
        <v>9</v>
      </c>
      <c r="NT10" s="82">
        <v>0.63600000000000001</v>
      </c>
      <c r="NU10" s="54">
        <v>9</v>
      </c>
      <c r="NV10" s="72">
        <v>0.24805290227773699</v>
      </c>
      <c r="NW10" s="52">
        <v>1</v>
      </c>
      <c r="NX10" s="53">
        <v>0.67520000000000002</v>
      </c>
      <c r="NY10" s="52">
        <v>5</v>
      </c>
      <c r="NZ10" s="53">
        <v>0.014999999999999999</v>
      </c>
      <c r="OA10" s="52">
        <v>7</v>
      </c>
      <c r="OB10" s="82">
        <v>0.93825290227773706</v>
      </c>
      <c r="OC10" s="52">
        <v>2</v>
      </c>
      <c r="OD10" s="55">
        <v>0.207827150428047</v>
      </c>
      <c r="OE10" s="52">
        <v>12</v>
      </c>
      <c r="OF10" s="56">
        <v>0.63724999999999998</v>
      </c>
      <c r="OG10" s="52">
        <v>11</v>
      </c>
      <c r="OH10" s="56">
        <v>0.029999999999999999</v>
      </c>
      <c r="OI10" s="52">
        <v>1</v>
      </c>
      <c r="OJ10" s="83">
        <v>0.87507715042804701</v>
      </c>
      <c r="OK10" s="54">
        <v>14</v>
      </c>
      <c r="OL10" s="88">
        <f t="shared" ref="OL10:OL27" si="8">SUM(I10)</f>
        <v>12</v>
      </c>
      <c r="OM10" s="74">
        <f>RANK(OL10,OL6:OL27,1)</f>
        <v>12</v>
      </c>
      <c r="ON10" s="89">
        <f t="shared" ref="ON10:ON27" si="9">SUM(Q10)</f>
        <v>1</v>
      </c>
      <c r="OO10" s="90">
        <f>RANK(ON10,ON6:ON27,1)</f>
        <v>1</v>
      </c>
      <c r="OP10" s="91">
        <f t="shared" ref="OP10:OP27" si="10">SUM(Y10,AG10,AO10,AW10,BE10,BM10,BU10,CC10,CK10,CS10,DA10)</f>
        <v>107</v>
      </c>
      <c r="OQ10" s="74">
        <f>RANK(OP10,OP6:OP27,1)</f>
        <v>16</v>
      </c>
      <c r="OR10" s="88">
        <f t="shared" ref="OR10:OR27" si="11">SUM(DI10,DQ10,DY10,EG10,EO10,EW10,FE10,FM10,FU10,GC10,GK10)</f>
        <v>120</v>
      </c>
      <c r="OS10" s="74">
        <f>RANK(OR10,OR6:OR27,1)</f>
        <v>15</v>
      </c>
      <c r="OT10" s="88">
        <f t="shared" ref="OT10:OT27" si="12">SUM(GS10,HA10,HI10,HQ10)</f>
        <v>32</v>
      </c>
      <c r="OU10" s="74">
        <f>RANK(OT10,OT6:OT27,1)</f>
        <v>3</v>
      </c>
      <c r="OV10" s="88">
        <f t="shared" ref="OV10:OV27" si="13">SUM(HY10,IG10,IO10,IW10,JE10,JM10,JU10,KC10,KK10,KS10,LA10,LI10,LQ10)</f>
        <v>135</v>
      </c>
      <c r="OW10" s="76">
        <f>RANK(OV10,OV6:OV27,1)</f>
        <v>18</v>
      </c>
      <c r="OX10" s="88">
        <f t="shared" ref="OX10:OX27" si="14">SUM(LY10,MG10,MO10,MW10,NE10,NM10,NU10,OC10,OK10)</f>
        <v>63</v>
      </c>
      <c r="OY10" s="76">
        <f>RANK(OX10,OX6:OX27,1)</f>
        <v>5</v>
      </c>
      <c r="OZ10" s="92">
        <f t="shared" ref="OZ10:OZ27" si="15">SUM(OL10,ON10,OP10,OR10,OT10,OV10,OX10)</f>
        <v>470</v>
      </c>
      <c r="PA10" s="80">
        <f>RANK(OZ10,OZ6:OZ27,1)</f>
        <v>14</v>
      </c>
      <c r="PB10" s="50" t="s">
        <v>114</v>
      </c>
      <c r="PC10" s="81"/>
      <c r="PD10" s="81"/>
    </row>
    <row r="11" ht="18.199999999999999" customHeight="1">
      <c r="A11" s="50" t="s">
        <v>115</v>
      </c>
      <c r="B11" s="51">
        <v>0.198058252427184</v>
      </c>
      <c r="C11" s="52">
        <v>17</v>
      </c>
      <c r="D11" s="53">
        <v>0.51000000000000001</v>
      </c>
      <c r="E11" s="52">
        <v>16</v>
      </c>
      <c r="F11" s="53">
        <v>0.029999999999999999</v>
      </c>
      <c r="G11" s="52">
        <v>1</v>
      </c>
      <c r="H11" s="82">
        <v>0.73805825242718504</v>
      </c>
      <c r="I11" s="54">
        <v>17</v>
      </c>
      <c r="J11" s="51">
        <v>0.20000000000000001</v>
      </c>
      <c r="K11" s="52">
        <v>1</v>
      </c>
      <c r="L11" s="53">
        <v>0.5</v>
      </c>
      <c r="M11" s="52">
        <v>1</v>
      </c>
      <c r="N11" s="53">
        <v>0.029999999999999999</v>
      </c>
      <c r="O11" s="52">
        <v>1</v>
      </c>
      <c r="P11" s="82">
        <v>0.72999999999999998</v>
      </c>
      <c r="Q11" s="54">
        <v>1</v>
      </c>
      <c r="R11" s="51">
        <v>0.091993185689948895</v>
      </c>
      <c r="S11" s="52">
        <v>13</v>
      </c>
      <c r="T11" s="53">
        <v>0.5</v>
      </c>
      <c r="U11" s="52">
        <v>2</v>
      </c>
      <c r="V11" s="53">
        <v>0.029999999999999999</v>
      </c>
      <c r="W11" s="52">
        <v>1</v>
      </c>
      <c r="X11" s="82">
        <v>0.62199318568994899</v>
      </c>
      <c r="Y11" s="54">
        <v>10</v>
      </c>
      <c r="Z11" s="51">
        <v>0.048780487804878099</v>
      </c>
      <c r="AA11" s="52">
        <v>20</v>
      </c>
      <c r="AB11" s="53">
        <v>0.5</v>
      </c>
      <c r="AC11" s="52">
        <v>7</v>
      </c>
      <c r="AD11" s="53">
        <v>0.029999999999999999</v>
      </c>
      <c r="AE11" s="52">
        <v>1</v>
      </c>
      <c r="AF11" s="82">
        <v>0.57878048780487801</v>
      </c>
      <c r="AG11" s="54">
        <v>20</v>
      </c>
      <c r="AH11" s="55">
        <v>0.018005808325266201</v>
      </c>
      <c r="AI11" s="52">
        <v>21</v>
      </c>
      <c r="AJ11" s="56">
        <v>0.041818181818181803</v>
      </c>
      <c r="AK11" s="52">
        <v>18</v>
      </c>
      <c r="AL11" s="56">
        <v>0.0023999999999999998</v>
      </c>
      <c r="AM11" s="52">
        <v>18</v>
      </c>
      <c r="AN11" s="83">
        <v>0.062223990143448003</v>
      </c>
      <c r="AO11" s="54">
        <v>21</v>
      </c>
      <c r="AP11" s="51">
        <v>0.22638586173394301</v>
      </c>
      <c r="AQ11" s="52">
        <v>15</v>
      </c>
      <c r="AR11" s="53">
        <v>0.53493820694528205</v>
      </c>
      <c r="AS11" s="52">
        <v>17</v>
      </c>
      <c r="AT11" s="53">
        <v>0.029999999999999999</v>
      </c>
      <c r="AU11" s="52">
        <v>1</v>
      </c>
      <c r="AV11" s="82">
        <v>0.791324068679225</v>
      </c>
      <c r="AW11" s="54">
        <v>17</v>
      </c>
      <c r="AX11" s="51">
        <v>0.100568062276457</v>
      </c>
      <c r="AY11" s="52">
        <v>18</v>
      </c>
      <c r="AZ11" s="53">
        <v>0.44631185807656398</v>
      </c>
      <c r="BA11" s="52">
        <v>9</v>
      </c>
      <c r="BB11" s="53">
        <v>0.027</v>
      </c>
      <c r="BC11" s="52">
        <v>3</v>
      </c>
      <c r="BD11" s="82">
        <v>0.57387992035302104</v>
      </c>
      <c r="BE11" s="54">
        <v>11</v>
      </c>
      <c r="BF11" s="57">
        <v>0.002</v>
      </c>
      <c r="BG11" s="52">
        <v>1</v>
      </c>
      <c r="BH11" s="84">
        <v>0.0050000000000000001</v>
      </c>
      <c r="BI11" s="85">
        <v>1</v>
      </c>
      <c r="BJ11" s="57">
        <v>0.00029999999999999997</v>
      </c>
      <c r="BK11" s="52">
        <v>1</v>
      </c>
      <c r="BL11" s="84">
        <v>0.0073000000000000001</v>
      </c>
      <c r="BM11" s="52">
        <v>1</v>
      </c>
      <c r="BN11" s="60"/>
      <c r="BO11" s="60"/>
      <c r="BP11" s="53">
        <v>0.59999999999999998</v>
      </c>
      <c r="BQ11" s="52">
        <v>1</v>
      </c>
      <c r="BR11" s="53">
        <v>0.040000000000000001</v>
      </c>
      <c r="BS11" s="52">
        <v>1</v>
      </c>
      <c r="BT11" s="82">
        <v>0.64000000000000001</v>
      </c>
      <c r="BU11" s="54">
        <v>1</v>
      </c>
      <c r="BV11" s="60"/>
      <c r="BW11" s="60"/>
      <c r="BX11" s="53">
        <v>0.56399999999999995</v>
      </c>
      <c r="BY11" s="52">
        <v>14</v>
      </c>
      <c r="BZ11" s="53">
        <v>0.035999999999999997</v>
      </c>
      <c r="CA11" s="52">
        <v>20</v>
      </c>
      <c r="CB11" s="82">
        <v>0.59999999999999998</v>
      </c>
      <c r="CC11" s="54">
        <v>14</v>
      </c>
      <c r="CD11" s="60"/>
      <c r="CE11" s="60"/>
      <c r="CF11" s="53">
        <v>0.089099999999999999</v>
      </c>
      <c r="CG11" s="52">
        <v>19</v>
      </c>
      <c r="CH11" s="53">
        <v>0.032000000000000001</v>
      </c>
      <c r="CI11" s="52">
        <v>15</v>
      </c>
      <c r="CJ11" s="82">
        <v>0.1211</v>
      </c>
      <c r="CK11" s="54">
        <v>19</v>
      </c>
      <c r="CL11" s="60"/>
      <c r="CM11" s="60"/>
      <c r="CN11" s="53">
        <v>0.26472000000000001</v>
      </c>
      <c r="CO11" s="52">
        <v>19</v>
      </c>
      <c r="CP11" s="53">
        <v>0.032000000000000001</v>
      </c>
      <c r="CQ11" s="52">
        <v>19</v>
      </c>
      <c r="CR11" s="82">
        <v>0.29671999999999998</v>
      </c>
      <c r="CS11" s="54">
        <v>19</v>
      </c>
      <c r="CT11" s="57">
        <v>0.0018181818181818199</v>
      </c>
      <c r="CU11" s="52">
        <v>18</v>
      </c>
      <c r="CV11" s="84">
        <v>0</v>
      </c>
      <c r="CW11" s="85">
        <v>18</v>
      </c>
      <c r="CX11" s="57">
        <v>0.0023999999999999998</v>
      </c>
      <c r="CY11" s="52">
        <v>15</v>
      </c>
      <c r="CZ11" s="84">
        <v>0.0042181818181818197</v>
      </c>
      <c r="DA11" s="52">
        <v>20</v>
      </c>
      <c r="DB11" s="51">
        <v>0.14060207437389299</v>
      </c>
      <c r="DC11" s="52">
        <v>15</v>
      </c>
      <c r="DD11" s="53">
        <v>0.48013130615065702</v>
      </c>
      <c r="DE11" s="52">
        <v>20</v>
      </c>
      <c r="DF11" s="53">
        <v>0.027</v>
      </c>
      <c r="DG11" s="52">
        <v>12</v>
      </c>
      <c r="DH11" s="82">
        <v>0.64773338052454998</v>
      </c>
      <c r="DI11" s="54">
        <v>20</v>
      </c>
      <c r="DJ11" s="51">
        <v>0.224462550309218</v>
      </c>
      <c r="DK11" s="52">
        <v>5</v>
      </c>
      <c r="DL11" s="53">
        <v>0.5</v>
      </c>
      <c r="DM11" s="52">
        <v>1</v>
      </c>
      <c r="DN11" s="53">
        <v>0.027</v>
      </c>
      <c r="DO11" s="52">
        <v>9</v>
      </c>
      <c r="DP11" s="82">
        <v>0.75146255030921805</v>
      </c>
      <c r="DQ11" s="54">
        <v>6</v>
      </c>
      <c r="DR11" s="51">
        <v>0.20149676375404499</v>
      </c>
      <c r="DS11" s="52">
        <v>18</v>
      </c>
      <c r="DT11" s="53">
        <v>0.50826530612244902</v>
      </c>
      <c r="DU11" s="52">
        <v>11</v>
      </c>
      <c r="DV11" s="53">
        <v>0.029999999999999999</v>
      </c>
      <c r="DW11" s="52">
        <v>1</v>
      </c>
      <c r="DX11" s="82">
        <v>0.73976206987649396</v>
      </c>
      <c r="DY11" s="54">
        <v>16</v>
      </c>
      <c r="DZ11" s="57">
        <v>0.001428208386277</v>
      </c>
      <c r="EA11" s="52">
        <v>16</v>
      </c>
      <c r="EB11" s="86">
        <v>0.0055199999999999997</v>
      </c>
      <c r="EC11" s="85">
        <v>12</v>
      </c>
      <c r="ED11" s="62">
        <v>0.00029999999999999997</v>
      </c>
      <c r="EE11" s="52">
        <v>1</v>
      </c>
      <c r="EF11" s="86">
        <v>0.0072482083862769999</v>
      </c>
      <c r="EG11" s="52">
        <v>15</v>
      </c>
      <c r="EH11" s="87">
        <v>0.0017142857142857101</v>
      </c>
      <c r="EI11" s="52">
        <v>21</v>
      </c>
      <c r="EJ11" s="86">
        <v>0.0033333333333333301</v>
      </c>
      <c r="EK11" s="85">
        <v>20</v>
      </c>
      <c r="EL11" s="62">
        <v>0.00024000000000000001</v>
      </c>
      <c r="EM11" s="52">
        <v>18</v>
      </c>
      <c r="EN11" s="86">
        <v>0.0052876190476190497</v>
      </c>
      <c r="EO11" s="54">
        <v>20</v>
      </c>
      <c r="EP11" s="51">
        <v>0.20000000000000001</v>
      </c>
      <c r="EQ11" s="52">
        <v>1</v>
      </c>
      <c r="ER11" s="53">
        <v>0.5</v>
      </c>
      <c r="ES11" s="52">
        <v>1</v>
      </c>
      <c r="ET11" s="53">
        <v>0.029999999999999999</v>
      </c>
      <c r="EU11" s="52">
        <v>1</v>
      </c>
      <c r="EV11" s="82">
        <v>0.72999999999999998</v>
      </c>
      <c r="EW11" s="54">
        <v>1</v>
      </c>
      <c r="EX11" s="51">
        <v>0.20000000000000001</v>
      </c>
      <c r="EY11" s="52">
        <v>7</v>
      </c>
      <c r="EZ11" s="53">
        <v>0.5</v>
      </c>
      <c r="FA11" s="52">
        <v>1</v>
      </c>
      <c r="FB11" s="53">
        <v>0.029999999999999999</v>
      </c>
      <c r="FC11" s="52">
        <v>1</v>
      </c>
      <c r="FD11" s="82">
        <v>0.72999999999999998</v>
      </c>
      <c r="FE11" s="54">
        <v>5</v>
      </c>
      <c r="FF11" s="51">
        <v>0.19317883690424101</v>
      </c>
      <c r="FG11" s="52">
        <v>17</v>
      </c>
      <c r="FH11" s="53">
        <v>0.48871681415929202</v>
      </c>
      <c r="FI11" s="52">
        <v>9</v>
      </c>
      <c r="FJ11" s="53">
        <v>0.029999999999999999</v>
      </c>
      <c r="FK11" s="52">
        <v>1</v>
      </c>
      <c r="FL11" s="82">
        <v>0.71189565106353303</v>
      </c>
      <c r="FM11" s="54">
        <v>11</v>
      </c>
      <c r="FN11" s="51">
        <v>1.7501625135428001</v>
      </c>
      <c r="FO11" s="52">
        <v>3</v>
      </c>
      <c r="FP11" s="53">
        <v>1.56531007751938</v>
      </c>
      <c r="FQ11" s="52">
        <v>4</v>
      </c>
      <c r="FR11" s="53">
        <v>0.029999999999999999</v>
      </c>
      <c r="FS11" s="52">
        <v>1</v>
      </c>
      <c r="FT11" s="82">
        <v>3.3454725910621699</v>
      </c>
      <c r="FU11" s="54">
        <v>2</v>
      </c>
      <c r="FV11" s="51">
        <v>0.20000000000000001</v>
      </c>
      <c r="FW11" s="52">
        <v>6</v>
      </c>
      <c r="FX11" s="53">
        <v>0.5</v>
      </c>
      <c r="FY11" s="52">
        <v>8</v>
      </c>
      <c r="FZ11" s="53">
        <v>0.029999999999999999</v>
      </c>
      <c r="GA11" s="52">
        <v>1</v>
      </c>
      <c r="GB11" s="82">
        <v>0.72999999999999998</v>
      </c>
      <c r="GC11" s="54">
        <v>7</v>
      </c>
      <c r="GD11" s="51">
        <v>0.20000000000000001</v>
      </c>
      <c r="GE11" s="52">
        <v>9</v>
      </c>
      <c r="GF11" s="53">
        <v>0.5</v>
      </c>
      <c r="GG11" s="52">
        <v>1</v>
      </c>
      <c r="GH11" s="53">
        <v>0.029999999999999999</v>
      </c>
      <c r="GI11" s="52">
        <v>1</v>
      </c>
      <c r="GJ11" s="82">
        <v>0.72999999999999998</v>
      </c>
      <c r="GK11" s="54">
        <v>7</v>
      </c>
      <c r="GL11" s="51">
        <v>-0.102816901408451</v>
      </c>
      <c r="GM11" s="52">
        <v>14</v>
      </c>
      <c r="GN11" s="53">
        <v>-0.255500354861604</v>
      </c>
      <c r="GO11" s="52">
        <v>14</v>
      </c>
      <c r="GP11" s="53">
        <v>0.029999999999999999</v>
      </c>
      <c r="GQ11" s="52">
        <v>1</v>
      </c>
      <c r="GR11" s="82">
        <v>-0.32831725627005498</v>
      </c>
      <c r="GS11" s="54">
        <v>13</v>
      </c>
      <c r="GT11" s="51">
        <v>0.20000000000000001</v>
      </c>
      <c r="GU11" s="52">
        <v>8</v>
      </c>
      <c r="GV11" s="53">
        <v>0.55555555555555602</v>
      </c>
      <c r="GW11" s="52">
        <v>1</v>
      </c>
      <c r="GX11" s="53">
        <v>0.029999999999999999</v>
      </c>
      <c r="GY11" s="52">
        <v>1</v>
      </c>
      <c r="GZ11" s="82">
        <v>0.78555555555555601</v>
      </c>
      <c r="HA11" s="54">
        <v>7</v>
      </c>
      <c r="HB11" s="51">
        <v>0.379987333755542</v>
      </c>
      <c r="HC11" s="52">
        <v>4</v>
      </c>
      <c r="HD11" s="53">
        <v>0.375</v>
      </c>
      <c r="HE11" s="52">
        <v>16</v>
      </c>
      <c r="HF11" s="53">
        <v>0.014999999999999999</v>
      </c>
      <c r="HG11" s="52">
        <v>18</v>
      </c>
      <c r="HH11" s="82">
        <v>0.76998733375554196</v>
      </c>
      <c r="HI11" s="54">
        <v>16</v>
      </c>
      <c r="HJ11" s="51">
        <v>0.241666666666667</v>
      </c>
      <c r="HK11" s="52">
        <v>11</v>
      </c>
      <c r="HL11" s="53">
        <v>0.453125</v>
      </c>
      <c r="HM11" s="52">
        <v>6</v>
      </c>
      <c r="HN11" s="53">
        <v>0.029999999999999999</v>
      </c>
      <c r="HO11" s="52">
        <v>1</v>
      </c>
      <c r="HP11" s="82">
        <v>0.72479166666666694</v>
      </c>
      <c r="HQ11" s="54">
        <v>9</v>
      </c>
      <c r="HR11" s="51">
        <v>0.20000000000000001</v>
      </c>
      <c r="HS11" s="52">
        <v>7</v>
      </c>
      <c r="HT11" s="53">
        <v>0.20000000000000001</v>
      </c>
      <c r="HU11" s="52">
        <v>15</v>
      </c>
      <c r="HV11" s="53">
        <v>0.017999999999999999</v>
      </c>
      <c r="HW11" s="52">
        <v>13</v>
      </c>
      <c r="HX11" s="82">
        <v>0.41799999999999998</v>
      </c>
      <c r="HY11" s="54">
        <v>14</v>
      </c>
      <c r="HZ11" s="51">
        <v>0.279994400111998</v>
      </c>
      <c r="IA11" s="52">
        <v>11</v>
      </c>
      <c r="IB11" s="53">
        <v>0.5</v>
      </c>
      <c r="IC11" s="52">
        <v>1</v>
      </c>
      <c r="ID11" s="53">
        <v>0.029999999999999999</v>
      </c>
      <c r="IE11" s="52">
        <v>1</v>
      </c>
      <c r="IF11" s="82">
        <v>0.80999440011199797</v>
      </c>
      <c r="IG11" s="54">
        <v>11</v>
      </c>
      <c r="IH11" s="51">
        <v>0.30003000300030003</v>
      </c>
      <c r="II11" s="52">
        <v>6</v>
      </c>
      <c r="IJ11" s="53">
        <v>0.25</v>
      </c>
      <c r="IK11" s="52">
        <v>16</v>
      </c>
      <c r="IL11" s="53">
        <v>0.014999999999999999</v>
      </c>
      <c r="IM11" s="52">
        <v>16</v>
      </c>
      <c r="IN11" s="82">
        <v>0.56503000300030004</v>
      </c>
      <c r="IO11" s="54">
        <v>14</v>
      </c>
      <c r="IP11" s="67">
        <v>-0.27378640776698998</v>
      </c>
      <c r="IQ11" s="52">
        <v>20</v>
      </c>
      <c r="IR11" s="53">
        <v>-0.68446601941747598</v>
      </c>
      <c r="IS11" s="52">
        <v>20</v>
      </c>
      <c r="IT11" s="53">
        <v>0.021000000000000001</v>
      </c>
      <c r="IU11" s="52">
        <v>2</v>
      </c>
      <c r="IV11" s="82">
        <v>-0.937252427184466</v>
      </c>
      <c r="IW11" s="52">
        <v>20</v>
      </c>
      <c r="IX11" s="51">
        <v>0.16250000000000001</v>
      </c>
      <c r="IY11" s="52">
        <v>12</v>
      </c>
      <c r="IZ11" s="53">
        <v>0.22033898305084701</v>
      </c>
      <c r="JA11" s="52">
        <v>18</v>
      </c>
      <c r="JB11" s="53">
        <v>0.029999999999999999</v>
      </c>
      <c r="JC11" s="52">
        <v>1</v>
      </c>
      <c r="JD11" s="82">
        <v>0.41283898305084699</v>
      </c>
      <c r="JE11" s="54">
        <v>18</v>
      </c>
      <c r="JF11" s="60"/>
      <c r="JG11" s="60"/>
      <c r="JH11" s="56">
        <v>0.059999999999999998</v>
      </c>
      <c r="JI11" s="52">
        <v>1</v>
      </c>
      <c r="JJ11" s="56">
        <v>0.0040000000000000001</v>
      </c>
      <c r="JK11" s="52">
        <v>1</v>
      </c>
      <c r="JL11" s="83">
        <v>0.064000000000000001</v>
      </c>
      <c r="JM11" s="52">
        <v>1</v>
      </c>
      <c r="JN11" s="51">
        <v>0.20000000000000001</v>
      </c>
      <c r="JO11" s="52">
        <v>10</v>
      </c>
      <c r="JP11" s="53">
        <v>0.625</v>
      </c>
      <c r="JQ11" s="52">
        <v>1</v>
      </c>
      <c r="JR11" s="53">
        <v>0.029999999999999999</v>
      </c>
      <c r="JS11" s="52">
        <v>1</v>
      </c>
      <c r="JT11" s="82">
        <v>0.85499999999999998</v>
      </c>
      <c r="JU11" s="54">
        <v>6</v>
      </c>
      <c r="JV11" s="55">
        <v>0</v>
      </c>
      <c r="JW11" s="52">
        <v>14</v>
      </c>
      <c r="JX11" s="55">
        <v>0</v>
      </c>
      <c r="JY11" s="52">
        <v>17</v>
      </c>
      <c r="JZ11" s="55">
        <v>0.0018</v>
      </c>
      <c r="KA11" s="52">
        <v>17</v>
      </c>
      <c r="KB11" s="55">
        <v>0.0018</v>
      </c>
      <c r="KC11" s="54">
        <v>17</v>
      </c>
      <c r="KD11" s="60"/>
      <c r="KE11" s="60"/>
      <c r="KF11" s="53">
        <v>0.34799999999999998</v>
      </c>
      <c r="KG11" s="52">
        <v>2</v>
      </c>
      <c r="KH11" s="53">
        <v>0.040000000000000001</v>
      </c>
      <c r="KI11" s="52">
        <v>1</v>
      </c>
      <c r="KJ11" s="82">
        <v>0.38800000000000001</v>
      </c>
      <c r="KK11" s="54">
        <v>2</v>
      </c>
      <c r="KL11" s="51">
        <v>0.20000000000000001</v>
      </c>
      <c r="KM11" s="52">
        <v>13</v>
      </c>
      <c r="KN11" s="53">
        <v>0.5</v>
      </c>
      <c r="KO11" s="52">
        <v>17</v>
      </c>
      <c r="KP11" s="53">
        <v>0.029999999999999999</v>
      </c>
      <c r="KQ11" s="52">
        <v>1</v>
      </c>
      <c r="KR11" s="82">
        <v>0.72999999999999998</v>
      </c>
      <c r="KS11" s="54">
        <v>16</v>
      </c>
      <c r="KT11" s="55" t="s">
        <v>112</v>
      </c>
      <c r="KU11" s="52"/>
      <c r="KV11" s="56"/>
      <c r="KW11" s="52"/>
      <c r="KX11" s="56"/>
      <c r="KY11" s="52"/>
      <c r="KZ11" s="83"/>
      <c r="LA11" s="54"/>
      <c r="LB11" s="55" t="s">
        <v>112</v>
      </c>
      <c r="LC11" s="52"/>
      <c r="LD11" s="56"/>
      <c r="LE11" s="52"/>
      <c r="LF11" s="56"/>
      <c r="LG11" s="52"/>
      <c r="LH11" s="83"/>
      <c r="LI11" s="54"/>
      <c r="LJ11" s="55">
        <v>0.0030000000000000001</v>
      </c>
      <c r="LK11" s="52">
        <v>10</v>
      </c>
      <c r="LL11" s="56">
        <v>0.014999999999999999</v>
      </c>
      <c r="LM11" s="52">
        <v>5</v>
      </c>
      <c r="LN11" s="56">
        <v>0.00029999999999999997</v>
      </c>
      <c r="LO11" s="52">
        <v>1</v>
      </c>
      <c r="LP11" s="83">
        <v>0.0183</v>
      </c>
      <c r="LQ11" s="54">
        <v>5</v>
      </c>
      <c r="LR11" s="55">
        <v>0.002</v>
      </c>
      <c r="LS11" s="52">
        <v>1</v>
      </c>
      <c r="LT11" s="56">
        <v>0.0050000000000000001</v>
      </c>
      <c r="LU11" s="52">
        <v>1</v>
      </c>
      <c r="LV11" s="56">
        <v>0.00029999999999999997</v>
      </c>
      <c r="LW11" s="52">
        <v>1</v>
      </c>
      <c r="LX11" s="83">
        <v>0.0073000000000000001</v>
      </c>
      <c r="LY11" s="54">
        <v>1</v>
      </c>
      <c r="LZ11" s="51">
        <v>0.33334000000000003</v>
      </c>
      <c r="MA11" s="52">
        <v>2</v>
      </c>
      <c r="MB11" s="53">
        <v>0.83335000000000004</v>
      </c>
      <c r="MC11" s="52">
        <v>2</v>
      </c>
      <c r="MD11" s="53">
        <v>0.029999999999999999</v>
      </c>
      <c r="ME11" s="52">
        <v>1</v>
      </c>
      <c r="MF11" s="82">
        <v>1.19669</v>
      </c>
      <c r="MG11" s="54">
        <v>2</v>
      </c>
      <c r="MH11" s="51">
        <v>0.14132609801594001</v>
      </c>
      <c r="MI11" s="52">
        <v>14</v>
      </c>
      <c r="MJ11" s="53">
        <v>0.20835000000000001</v>
      </c>
      <c r="MK11" s="52">
        <v>12</v>
      </c>
      <c r="ML11" s="53">
        <v>0.012</v>
      </c>
      <c r="MM11" s="52">
        <v>12</v>
      </c>
      <c r="MN11" s="82">
        <v>0.36167609801593997</v>
      </c>
      <c r="MO11" s="52">
        <v>14</v>
      </c>
      <c r="MP11" s="60"/>
      <c r="MQ11" s="60"/>
      <c r="MR11" s="53">
        <v>0.63157894736842102</v>
      </c>
      <c r="MS11" s="52">
        <v>6</v>
      </c>
      <c r="MT11" s="53">
        <v>0.040000000000000001</v>
      </c>
      <c r="MU11" s="52">
        <v>1</v>
      </c>
      <c r="MV11" s="82">
        <v>0.67157894736842105</v>
      </c>
      <c r="MW11" s="54">
        <v>6</v>
      </c>
      <c r="MX11" s="55">
        <v>0.019800000000000002</v>
      </c>
      <c r="MY11" s="52">
        <v>17</v>
      </c>
      <c r="MZ11" s="56">
        <v>0.049500000000000002</v>
      </c>
      <c r="NA11" s="52">
        <v>16</v>
      </c>
      <c r="NB11" s="56">
        <v>0.0030000000000000001</v>
      </c>
      <c r="NC11" s="52">
        <v>1</v>
      </c>
      <c r="ND11" s="83">
        <v>0.072300000000000003</v>
      </c>
      <c r="NE11" s="54">
        <v>16</v>
      </c>
      <c r="NF11" s="60"/>
      <c r="NG11" s="60"/>
      <c r="NH11" s="53">
        <v>0.59999999999999998</v>
      </c>
      <c r="NI11" s="52">
        <v>1</v>
      </c>
      <c r="NJ11" s="53">
        <v>0.040000000000000001</v>
      </c>
      <c r="NK11" s="52">
        <v>1</v>
      </c>
      <c r="NL11" s="82">
        <v>0.64000000000000001</v>
      </c>
      <c r="NM11" s="52">
        <v>1</v>
      </c>
      <c r="NN11" s="60"/>
      <c r="NO11" s="60"/>
      <c r="NP11" s="53">
        <v>0.59999999999999998</v>
      </c>
      <c r="NQ11" s="52">
        <v>1</v>
      </c>
      <c r="NR11" s="53">
        <v>0.035999999999999997</v>
      </c>
      <c r="NS11" s="52">
        <v>9</v>
      </c>
      <c r="NT11" s="82">
        <v>0.63600000000000001</v>
      </c>
      <c r="NU11" s="54">
        <v>9</v>
      </c>
      <c r="NV11" s="72">
        <v>0.19642601858470299</v>
      </c>
      <c r="NW11" s="52">
        <v>18</v>
      </c>
      <c r="NX11" s="53">
        <v>0.54959999999999998</v>
      </c>
      <c r="NY11" s="52">
        <v>21</v>
      </c>
      <c r="NZ11" s="53">
        <v>0.014999999999999999</v>
      </c>
      <c r="OA11" s="52">
        <v>7</v>
      </c>
      <c r="OB11" s="82">
        <v>0.76102601858470298</v>
      </c>
      <c r="OC11" s="52">
        <v>20</v>
      </c>
      <c r="OD11" s="55">
        <v>0.17770767613038899</v>
      </c>
      <c r="OE11" s="52">
        <v>15</v>
      </c>
      <c r="OF11" s="56">
        <v>0.84499999999999997</v>
      </c>
      <c r="OG11" s="52">
        <v>9</v>
      </c>
      <c r="OH11" s="56">
        <v>0.029999999999999999</v>
      </c>
      <c r="OI11" s="52">
        <v>1</v>
      </c>
      <c r="OJ11" s="83">
        <v>1.05270767613039</v>
      </c>
      <c r="OK11" s="54">
        <v>11</v>
      </c>
      <c r="OL11" s="88">
        <f t="shared" si="8"/>
        <v>17</v>
      </c>
      <c r="OM11" s="74">
        <f>RANK(OL11,OL6:OL27,1)</f>
        <v>17</v>
      </c>
      <c r="ON11" s="89">
        <f t="shared" si="9"/>
        <v>1</v>
      </c>
      <c r="OO11" s="90">
        <f>RANK(ON11,ON6:ON27,1)</f>
        <v>1</v>
      </c>
      <c r="OP11" s="91">
        <f t="shared" si="10"/>
        <v>153</v>
      </c>
      <c r="OQ11" s="74">
        <f>RANK(OP11,OP6:OP27,1)</f>
        <v>22</v>
      </c>
      <c r="OR11" s="88">
        <f t="shared" si="11"/>
        <v>110</v>
      </c>
      <c r="OS11" s="74">
        <f>RANK(OR11,OR6:OR27,1)</f>
        <v>12</v>
      </c>
      <c r="OT11" s="88">
        <f t="shared" si="12"/>
        <v>45</v>
      </c>
      <c r="OU11" s="74">
        <f>RANK(OT11,OT6:OT27,1)</f>
        <v>14</v>
      </c>
      <c r="OV11" s="88">
        <f t="shared" si="13"/>
        <v>124</v>
      </c>
      <c r="OW11" s="76">
        <f>RANK(OV11,OV6:OV27,1)</f>
        <v>16</v>
      </c>
      <c r="OX11" s="88">
        <f t="shared" si="14"/>
        <v>80</v>
      </c>
      <c r="OY11" s="76">
        <f>RANK(OX11,OX6:OX27,1)</f>
        <v>14</v>
      </c>
      <c r="OZ11" s="92">
        <f t="shared" si="15"/>
        <v>530</v>
      </c>
      <c r="PA11" s="80">
        <f>RANK(OZ11,OZ6:OZ27,1)</f>
        <v>21</v>
      </c>
      <c r="PB11" s="50" t="s">
        <v>115</v>
      </c>
      <c r="PC11" s="81" t="s">
        <v>1</v>
      </c>
      <c r="PD11" s="81" t="s">
        <v>1</v>
      </c>
    </row>
    <row r="12" ht="18.199999999999999" customHeight="1">
      <c r="A12" s="50" t="s">
        <v>116</v>
      </c>
      <c r="B12" s="51">
        <v>0.21165048543689299</v>
      </c>
      <c r="C12" s="52">
        <v>3</v>
      </c>
      <c r="D12" s="53">
        <v>0.54500000000000004</v>
      </c>
      <c r="E12" s="52">
        <v>4</v>
      </c>
      <c r="F12" s="53">
        <v>0.029999999999999999</v>
      </c>
      <c r="G12" s="52">
        <v>1</v>
      </c>
      <c r="H12" s="82">
        <v>0.78665048543689298</v>
      </c>
      <c r="I12" s="54">
        <v>3</v>
      </c>
      <c r="J12" s="51">
        <v>0.10754901960784299</v>
      </c>
      <c r="K12" s="52">
        <v>22</v>
      </c>
      <c r="L12" s="53">
        <v>0.27424999999999999</v>
      </c>
      <c r="M12" s="52">
        <v>22</v>
      </c>
      <c r="N12" s="53">
        <v>0.021000000000000001</v>
      </c>
      <c r="O12" s="52">
        <v>20</v>
      </c>
      <c r="P12" s="82">
        <v>0.40279901960784298</v>
      </c>
      <c r="Q12" s="54">
        <v>22</v>
      </c>
      <c r="R12" s="51">
        <v>0.062926391382405703</v>
      </c>
      <c r="S12" s="52">
        <v>16</v>
      </c>
      <c r="T12" s="53">
        <v>0.5</v>
      </c>
      <c r="U12" s="52">
        <v>2</v>
      </c>
      <c r="V12" s="53">
        <v>0.029999999999999999</v>
      </c>
      <c r="W12" s="52">
        <v>1</v>
      </c>
      <c r="X12" s="82">
        <v>0.59292639138240599</v>
      </c>
      <c r="Y12" s="54">
        <v>13</v>
      </c>
      <c r="Z12" s="51">
        <v>0.20000000000000001</v>
      </c>
      <c r="AA12" s="52">
        <v>3</v>
      </c>
      <c r="AB12" s="53">
        <v>0.5</v>
      </c>
      <c r="AC12" s="52">
        <v>7</v>
      </c>
      <c r="AD12" s="53">
        <v>0.029999999999999999</v>
      </c>
      <c r="AE12" s="52">
        <v>1</v>
      </c>
      <c r="AF12" s="82">
        <v>0.72999999999999998</v>
      </c>
      <c r="AG12" s="54">
        <v>5</v>
      </c>
      <c r="AH12" s="55">
        <v>0.020407747196738001</v>
      </c>
      <c r="AI12" s="52">
        <v>3</v>
      </c>
      <c r="AJ12" s="56">
        <v>0.045045454545454597</v>
      </c>
      <c r="AK12" s="52">
        <v>9</v>
      </c>
      <c r="AL12" s="56">
        <v>0.0030000000000000001</v>
      </c>
      <c r="AM12" s="52">
        <v>1</v>
      </c>
      <c r="AN12" s="83">
        <v>0.068453201742192604</v>
      </c>
      <c r="AO12" s="54">
        <v>1</v>
      </c>
      <c r="AP12" s="51">
        <v>0.22394994653568001</v>
      </c>
      <c r="AQ12" s="52">
        <v>16</v>
      </c>
      <c r="AR12" s="53">
        <v>0.54322986384581295</v>
      </c>
      <c r="AS12" s="52">
        <v>10</v>
      </c>
      <c r="AT12" s="53">
        <v>0.029999999999999999</v>
      </c>
      <c r="AU12" s="52">
        <v>1</v>
      </c>
      <c r="AV12" s="82">
        <v>0.79717981038149299</v>
      </c>
      <c r="AW12" s="54">
        <v>11</v>
      </c>
      <c r="AX12" s="51">
        <v>0.097125097125097204</v>
      </c>
      <c r="AY12" s="52">
        <v>19</v>
      </c>
      <c r="AZ12" s="53">
        <v>0.29178338001867399</v>
      </c>
      <c r="BA12" s="52">
        <v>17</v>
      </c>
      <c r="BB12" s="53">
        <v>0.017999999999999999</v>
      </c>
      <c r="BC12" s="52">
        <v>13</v>
      </c>
      <c r="BD12" s="82">
        <v>0.40690847714377099</v>
      </c>
      <c r="BE12" s="54">
        <v>18</v>
      </c>
      <c r="BF12" s="57" t="s">
        <v>112</v>
      </c>
      <c r="BG12" s="52"/>
      <c r="BH12" s="84"/>
      <c r="BI12" s="85"/>
      <c r="BJ12" s="57"/>
      <c r="BK12" s="52"/>
      <c r="BL12" s="84"/>
      <c r="BM12" s="52"/>
      <c r="BN12" s="60"/>
      <c r="BO12" s="60"/>
      <c r="BP12" s="53">
        <v>0.59999999999999998</v>
      </c>
      <c r="BQ12" s="52">
        <v>1</v>
      </c>
      <c r="BR12" s="53">
        <v>0.040000000000000001</v>
      </c>
      <c r="BS12" s="52">
        <v>1</v>
      </c>
      <c r="BT12" s="82">
        <v>0.64000000000000001</v>
      </c>
      <c r="BU12" s="54">
        <v>1</v>
      </c>
      <c r="BV12" s="60"/>
      <c r="BW12" s="60"/>
      <c r="BX12" s="53">
        <v>0.61199999999999999</v>
      </c>
      <c r="BY12" s="52">
        <v>4</v>
      </c>
      <c r="BZ12" s="53">
        <v>0.040000000000000001</v>
      </c>
      <c r="CA12" s="52">
        <v>1</v>
      </c>
      <c r="CB12" s="82">
        <v>0.65200000000000002</v>
      </c>
      <c r="CC12" s="54">
        <v>4</v>
      </c>
      <c r="CD12" s="60"/>
      <c r="CE12" s="60"/>
      <c r="CF12" s="53">
        <v>0.34560000000000002</v>
      </c>
      <c r="CG12" s="52">
        <v>13</v>
      </c>
      <c r="CH12" s="53">
        <v>0.035999999999999997</v>
      </c>
      <c r="CI12" s="52">
        <v>14</v>
      </c>
      <c r="CJ12" s="82">
        <v>0.38159999999999999</v>
      </c>
      <c r="CK12" s="54">
        <v>13</v>
      </c>
      <c r="CL12" s="60"/>
      <c r="CM12" s="60"/>
      <c r="CN12" s="53">
        <v>0.25619999999999998</v>
      </c>
      <c r="CO12" s="52">
        <v>21</v>
      </c>
      <c r="CP12" s="53">
        <v>0.032000000000000001</v>
      </c>
      <c r="CQ12" s="52">
        <v>19</v>
      </c>
      <c r="CR12" s="82">
        <v>0.28820000000000001</v>
      </c>
      <c r="CS12" s="54">
        <v>21</v>
      </c>
      <c r="CT12" s="57">
        <v>0.02</v>
      </c>
      <c r="CU12" s="52">
        <v>1</v>
      </c>
      <c r="CV12" s="84">
        <v>0.050000000000000003</v>
      </c>
      <c r="CW12" s="85">
        <v>1</v>
      </c>
      <c r="CX12" s="57">
        <v>0.0030000000000000001</v>
      </c>
      <c r="CY12" s="52">
        <v>1</v>
      </c>
      <c r="CZ12" s="84">
        <v>0.072999999999999995</v>
      </c>
      <c r="DA12" s="52">
        <v>1</v>
      </c>
      <c r="DB12" s="51">
        <v>0.15232712765957401</v>
      </c>
      <c r="DC12" s="52">
        <v>8</v>
      </c>
      <c r="DD12" s="53">
        <v>0.51266076223677404</v>
      </c>
      <c r="DE12" s="52">
        <v>4</v>
      </c>
      <c r="DF12" s="53">
        <v>0.027</v>
      </c>
      <c r="DG12" s="52">
        <v>12</v>
      </c>
      <c r="DH12" s="82">
        <v>0.69198788989634796</v>
      </c>
      <c r="DI12" s="54">
        <v>7</v>
      </c>
      <c r="DJ12" s="51">
        <v>0.215445072938375</v>
      </c>
      <c r="DK12" s="52">
        <v>13</v>
      </c>
      <c r="DL12" s="53">
        <v>0.5</v>
      </c>
      <c r="DM12" s="52">
        <v>1</v>
      </c>
      <c r="DN12" s="53">
        <v>0.027</v>
      </c>
      <c r="DO12" s="52">
        <v>9</v>
      </c>
      <c r="DP12" s="82">
        <v>0.74244507293837503</v>
      </c>
      <c r="DQ12" s="54">
        <v>13</v>
      </c>
      <c r="DR12" s="51">
        <v>0.219223300970874</v>
      </c>
      <c r="DS12" s="52">
        <v>4</v>
      </c>
      <c r="DT12" s="53">
        <v>0.51841836734693902</v>
      </c>
      <c r="DU12" s="52">
        <v>3</v>
      </c>
      <c r="DV12" s="53">
        <v>0.029999999999999999</v>
      </c>
      <c r="DW12" s="52">
        <v>1</v>
      </c>
      <c r="DX12" s="82">
        <v>0.767641668317813</v>
      </c>
      <c r="DY12" s="54">
        <v>4</v>
      </c>
      <c r="DZ12" s="57">
        <v>0.0032981530343007899</v>
      </c>
      <c r="EA12" s="52">
        <v>3</v>
      </c>
      <c r="EB12" s="86">
        <v>0.0061500000000000001</v>
      </c>
      <c r="EC12" s="85">
        <v>10</v>
      </c>
      <c r="ED12" s="62">
        <v>0.00029999999999999997</v>
      </c>
      <c r="EE12" s="52">
        <v>1</v>
      </c>
      <c r="EF12" s="86">
        <v>0.0097481530343007904</v>
      </c>
      <c r="EG12" s="52">
        <v>11</v>
      </c>
      <c r="EH12" s="87">
        <v>0.0029655172413793102</v>
      </c>
      <c r="EI12" s="52">
        <v>3</v>
      </c>
      <c r="EJ12" s="86">
        <v>0.0050000000000000001</v>
      </c>
      <c r="EK12" s="85">
        <v>12</v>
      </c>
      <c r="EL12" s="62">
        <v>0.00029999999999999997</v>
      </c>
      <c r="EM12" s="52">
        <v>1</v>
      </c>
      <c r="EN12" s="86">
        <v>0.0082655172413793106</v>
      </c>
      <c r="EO12" s="54">
        <v>12</v>
      </c>
      <c r="EP12" s="51">
        <v>0.20000000000000001</v>
      </c>
      <c r="EQ12" s="52">
        <v>1</v>
      </c>
      <c r="ER12" s="53">
        <v>0.5</v>
      </c>
      <c r="ES12" s="52">
        <v>1</v>
      </c>
      <c r="ET12" s="53">
        <v>0.029999999999999999</v>
      </c>
      <c r="EU12" s="52">
        <v>1</v>
      </c>
      <c r="EV12" s="82">
        <v>0.72999999999999998</v>
      </c>
      <c r="EW12" s="54">
        <v>1</v>
      </c>
      <c r="EX12" s="51">
        <v>0.214285714285714</v>
      </c>
      <c r="EY12" s="52">
        <v>3</v>
      </c>
      <c r="EZ12" s="53">
        <v>0.5</v>
      </c>
      <c r="FA12" s="52">
        <v>1</v>
      </c>
      <c r="FB12" s="53">
        <v>0.029999999999999999</v>
      </c>
      <c r="FC12" s="52">
        <v>1</v>
      </c>
      <c r="FD12" s="82">
        <v>0.744285714285714</v>
      </c>
      <c r="FE12" s="54">
        <v>1</v>
      </c>
      <c r="FF12" s="51">
        <v>0.23728037673550401</v>
      </c>
      <c r="FG12" s="52">
        <v>2</v>
      </c>
      <c r="FH12" s="53">
        <v>0.53474368538846795</v>
      </c>
      <c r="FI12" s="52">
        <v>3</v>
      </c>
      <c r="FJ12" s="53">
        <v>0.027</v>
      </c>
      <c r="FK12" s="52">
        <v>9</v>
      </c>
      <c r="FL12" s="82">
        <v>0.79902406212397303</v>
      </c>
      <c r="FM12" s="54">
        <v>2</v>
      </c>
      <c r="FN12" s="51">
        <v>0.13554348952727199</v>
      </c>
      <c r="FO12" s="52">
        <v>20</v>
      </c>
      <c r="FP12" s="53">
        <v>0.095273322348879697</v>
      </c>
      <c r="FQ12" s="52">
        <v>21</v>
      </c>
      <c r="FR12" s="53">
        <v>0.027</v>
      </c>
      <c r="FS12" s="52">
        <v>19</v>
      </c>
      <c r="FT12" s="82">
        <v>0.25781681187615202</v>
      </c>
      <c r="FU12" s="54">
        <v>21</v>
      </c>
      <c r="FV12" s="51">
        <v>0.21021284977670801</v>
      </c>
      <c r="FW12" s="52">
        <v>4</v>
      </c>
      <c r="FX12" s="53">
        <v>0.50227732793522295</v>
      </c>
      <c r="FY12" s="52">
        <v>7</v>
      </c>
      <c r="FZ12" s="53">
        <v>0.029999999999999999</v>
      </c>
      <c r="GA12" s="52">
        <v>1</v>
      </c>
      <c r="GB12" s="82">
        <v>0.74249017771193104</v>
      </c>
      <c r="GC12" s="54">
        <v>4</v>
      </c>
      <c r="GD12" s="51">
        <v>0.204429031234417</v>
      </c>
      <c r="GE12" s="52">
        <v>8</v>
      </c>
      <c r="GF12" s="53">
        <v>0.23684210526315799</v>
      </c>
      <c r="GG12" s="52">
        <v>15</v>
      </c>
      <c r="GH12" s="53">
        <v>0.027</v>
      </c>
      <c r="GI12" s="52">
        <v>6</v>
      </c>
      <c r="GJ12" s="82">
        <v>0.46827113649757501</v>
      </c>
      <c r="GK12" s="54">
        <v>14</v>
      </c>
      <c r="GL12" s="51">
        <v>-0.40625</v>
      </c>
      <c r="GM12" s="52">
        <v>21</v>
      </c>
      <c r="GN12" s="53">
        <v>-1.0365853658536599</v>
      </c>
      <c r="GO12" s="52">
        <v>21</v>
      </c>
      <c r="GP12" s="53">
        <v>0.024</v>
      </c>
      <c r="GQ12" s="52">
        <v>17</v>
      </c>
      <c r="GR12" s="82">
        <v>-1.4188353658536601</v>
      </c>
      <c r="GS12" s="54">
        <v>21</v>
      </c>
      <c r="GT12" s="51">
        <v>0.233535730966838</v>
      </c>
      <c r="GU12" s="52">
        <v>3</v>
      </c>
      <c r="GV12" s="53">
        <v>0.55555555555555602</v>
      </c>
      <c r="GW12" s="52">
        <v>1</v>
      </c>
      <c r="GX12" s="53">
        <v>0.029999999999999999</v>
      </c>
      <c r="GY12" s="52">
        <v>1</v>
      </c>
      <c r="GZ12" s="82">
        <v>0.81909128652239405</v>
      </c>
      <c r="HA12" s="54">
        <v>3</v>
      </c>
      <c r="HB12" s="51">
        <v>0.20000000000000001</v>
      </c>
      <c r="HC12" s="52">
        <v>13</v>
      </c>
      <c r="HD12" s="53">
        <v>0.625</v>
      </c>
      <c r="HE12" s="52">
        <v>1</v>
      </c>
      <c r="HF12" s="53">
        <v>0.029999999999999999</v>
      </c>
      <c r="HG12" s="52">
        <v>1</v>
      </c>
      <c r="HH12" s="82">
        <v>0.85499999999999998</v>
      </c>
      <c r="HI12" s="54">
        <v>8</v>
      </c>
      <c r="HJ12" s="51">
        <v>0.27368421052631597</v>
      </c>
      <c r="HK12" s="52">
        <v>7</v>
      </c>
      <c r="HL12" s="53">
        <v>0.65000000000000002</v>
      </c>
      <c r="HM12" s="52">
        <v>2</v>
      </c>
      <c r="HN12" s="53">
        <v>0.021000000000000001</v>
      </c>
      <c r="HO12" s="52">
        <v>21</v>
      </c>
      <c r="HP12" s="82">
        <v>0.94468421052631601</v>
      </c>
      <c r="HQ12" s="54">
        <v>3</v>
      </c>
      <c r="HR12" s="51">
        <v>0.20000000000000001</v>
      </c>
      <c r="HS12" s="52">
        <v>7</v>
      </c>
      <c r="HT12" s="53">
        <v>0.48180000000000001</v>
      </c>
      <c r="HU12" s="52">
        <v>3</v>
      </c>
      <c r="HV12" s="53">
        <v>0.027</v>
      </c>
      <c r="HW12" s="52">
        <v>3</v>
      </c>
      <c r="HX12" s="82">
        <v>0.70879999999999999</v>
      </c>
      <c r="HY12" s="54">
        <v>3</v>
      </c>
      <c r="HZ12" s="51">
        <v>0.23523876734885901</v>
      </c>
      <c r="IA12" s="52">
        <v>16</v>
      </c>
      <c r="IB12" s="53">
        <v>0.5</v>
      </c>
      <c r="IC12" s="52">
        <v>1</v>
      </c>
      <c r="ID12" s="53">
        <v>0.029999999999999999</v>
      </c>
      <c r="IE12" s="52">
        <v>1</v>
      </c>
      <c r="IF12" s="82">
        <v>0.76523876734885898</v>
      </c>
      <c r="IG12" s="54">
        <v>16</v>
      </c>
      <c r="IH12" s="51">
        <v>0.23388704318936901</v>
      </c>
      <c r="II12" s="52">
        <v>8</v>
      </c>
      <c r="IJ12" s="53">
        <v>0.44</v>
      </c>
      <c r="IK12" s="52">
        <v>8</v>
      </c>
      <c r="IL12" s="53">
        <v>0.027</v>
      </c>
      <c r="IM12" s="52">
        <v>8</v>
      </c>
      <c r="IN12" s="82">
        <v>0.70088704318936901</v>
      </c>
      <c r="IO12" s="54">
        <v>11</v>
      </c>
      <c r="IP12" s="67">
        <v>-0.20000000000000001</v>
      </c>
      <c r="IQ12" s="52">
        <v>15</v>
      </c>
      <c r="IR12" s="53">
        <v>-0.5</v>
      </c>
      <c r="IS12" s="52">
        <v>15</v>
      </c>
      <c r="IT12" s="53">
        <v>0.021000000000000001</v>
      </c>
      <c r="IU12" s="52">
        <v>2</v>
      </c>
      <c r="IV12" s="82">
        <v>-0.67900000000000005</v>
      </c>
      <c r="IW12" s="52">
        <v>15</v>
      </c>
      <c r="IX12" s="51">
        <v>0.179679144385027</v>
      </c>
      <c r="IY12" s="52">
        <v>7</v>
      </c>
      <c r="IZ12" s="53">
        <v>0.29473684210526302</v>
      </c>
      <c r="JA12" s="52">
        <v>13</v>
      </c>
      <c r="JB12" s="53">
        <v>0.029999999999999999</v>
      </c>
      <c r="JC12" s="52">
        <v>1</v>
      </c>
      <c r="JD12" s="82">
        <v>0.50441598649028996</v>
      </c>
      <c r="JE12" s="54">
        <v>11</v>
      </c>
      <c r="JF12" s="60"/>
      <c r="JG12" s="60"/>
      <c r="JH12" s="56">
        <v>0.059999999999999998</v>
      </c>
      <c r="JI12" s="52">
        <v>1</v>
      </c>
      <c r="JJ12" s="56">
        <v>0.0040000000000000001</v>
      </c>
      <c r="JK12" s="52">
        <v>1</v>
      </c>
      <c r="JL12" s="83">
        <v>0.064000000000000001</v>
      </c>
      <c r="JM12" s="52">
        <v>1</v>
      </c>
      <c r="JN12" s="51">
        <v>0.266666666666667</v>
      </c>
      <c r="JO12" s="52">
        <v>6</v>
      </c>
      <c r="JP12" s="53">
        <v>0.5</v>
      </c>
      <c r="JQ12" s="52">
        <v>8</v>
      </c>
      <c r="JR12" s="53">
        <v>0.029999999999999999</v>
      </c>
      <c r="JS12" s="52">
        <v>1</v>
      </c>
      <c r="JT12" s="82">
        <v>0.79666666666666697</v>
      </c>
      <c r="JU12" s="54">
        <v>10</v>
      </c>
      <c r="JV12" s="55">
        <v>0.02</v>
      </c>
      <c r="JW12" s="52">
        <v>4</v>
      </c>
      <c r="JX12" s="55">
        <v>0.0625</v>
      </c>
      <c r="JY12" s="52">
        <v>1</v>
      </c>
      <c r="JZ12" s="55">
        <v>0.0030000000000000001</v>
      </c>
      <c r="KA12" s="52">
        <v>1</v>
      </c>
      <c r="KB12" s="55">
        <v>0.085500000000000007</v>
      </c>
      <c r="KC12" s="54">
        <v>2</v>
      </c>
      <c r="KD12" s="60"/>
      <c r="KE12" s="60"/>
      <c r="KF12" s="53">
        <v>0.35999999999999999</v>
      </c>
      <c r="KG12" s="52">
        <v>1</v>
      </c>
      <c r="KH12" s="53">
        <v>0.040000000000000001</v>
      </c>
      <c r="KI12" s="52">
        <v>1</v>
      </c>
      <c r="KJ12" s="82">
        <v>0.40000000000000002</v>
      </c>
      <c r="KK12" s="54">
        <v>1</v>
      </c>
      <c r="KL12" s="51">
        <v>0.19988956377691899</v>
      </c>
      <c r="KM12" s="52">
        <v>16</v>
      </c>
      <c r="KN12" s="53">
        <v>0.51072234762979696</v>
      </c>
      <c r="KO12" s="52">
        <v>6</v>
      </c>
      <c r="KP12" s="53">
        <v>0.029999999999999999</v>
      </c>
      <c r="KQ12" s="52">
        <v>1</v>
      </c>
      <c r="KR12" s="82">
        <v>0.74061191140671601</v>
      </c>
      <c r="KS12" s="54">
        <v>8</v>
      </c>
      <c r="KT12" s="55">
        <v>0.020186955151769801</v>
      </c>
      <c r="KU12" s="52">
        <v>4</v>
      </c>
      <c r="KV12" s="56">
        <v>0.052805280528052799</v>
      </c>
      <c r="KW12" s="52">
        <v>7</v>
      </c>
      <c r="KX12" s="56">
        <v>0.0030000000000000001</v>
      </c>
      <c r="KY12" s="52">
        <v>1</v>
      </c>
      <c r="KZ12" s="83">
        <v>0.075992235679822606</v>
      </c>
      <c r="LA12" s="54">
        <v>7</v>
      </c>
      <c r="LB12" s="55">
        <v>0.02</v>
      </c>
      <c r="LC12" s="52">
        <v>2</v>
      </c>
      <c r="LD12" s="56">
        <v>0.050505050505050497</v>
      </c>
      <c r="LE12" s="52">
        <v>1</v>
      </c>
      <c r="LF12" s="56">
        <v>0.0030000000000000001</v>
      </c>
      <c r="LG12" s="52">
        <v>1</v>
      </c>
      <c r="LH12" s="83">
        <v>0.073505050505050504</v>
      </c>
      <c r="LI12" s="54">
        <v>2</v>
      </c>
      <c r="LJ12" s="55">
        <v>0.002</v>
      </c>
      <c r="LK12" s="52">
        <v>14</v>
      </c>
      <c r="LL12" s="56">
        <v>0.0062500000000000003</v>
      </c>
      <c r="LM12" s="52">
        <v>15</v>
      </c>
      <c r="LN12" s="56">
        <v>0.00029999999999999997</v>
      </c>
      <c r="LO12" s="52">
        <v>1</v>
      </c>
      <c r="LP12" s="83">
        <v>0.0085500000000000003</v>
      </c>
      <c r="LQ12" s="54">
        <v>15</v>
      </c>
      <c r="LR12" s="55">
        <v>0.002</v>
      </c>
      <c r="LS12" s="52">
        <v>1</v>
      </c>
      <c r="LT12" s="56">
        <v>0.0050000000000000001</v>
      </c>
      <c r="LU12" s="52">
        <v>1</v>
      </c>
      <c r="LV12" s="56">
        <v>0.00029999999999999997</v>
      </c>
      <c r="LW12" s="52">
        <v>1</v>
      </c>
      <c r="LX12" s="83">
        <v>0.0073000000000000001</v>
      </c>
      <c r="LY12" s="54">
        <v>1</v>
      </c>
      <c r="LZ12" s="51">
        <v>0.14999999999999999</v>
      </c>
      <c r="MA12" s="52">
        <v>12</v>
      </c>
      <c r="MB12" s="53">
        <v>0.375</v>
      </c>
      <c r="MC12" s="52">
        <v>12</v>
      </c>
      <c r="MD12" s="53">
        <v>0.021000000000000001</v>
      </c>
      <c r="ME12" s="52">
        <v>12</v>
      </c>
      <c r="MF12" s="82">
        <v>0.54600000000000004</v>
      </c>
      <c r="MG12" s="54">
        <v>12</v>
      </c>
      <c r="MH12" s="51">
        <v>0.031368857089060398</v>
      </c>
      <c r="MI12" s="52">
        <v>19</v>
      </c>
      <c r="MJ12" s="53">
        <v>0.04165</v>
      </c>
      <c r="MK12" s="52">
        <v>20</v>
      </c>
      <c r="ML12" s="53">
        <v>0.0030000000000000001</v>
      </c>
      <c r="MM12" s="52">
        <v>18</v>
      </c>
      <c r="MN12" s="82">
        <v>0.076018857089060504</v>
      </c>
      <c r="MO12" s="52">
        <v>20</v>
      </c>
      <c r="MP12" s="60"/>
      <c r="MQ12" s="60"/>
      <c r="MR12" s="53">
        <v>0.36842105263157898</v>
      </c>
      <c r="MS12" s="52">
        <v>14</v>
      </c>
      <c r="MT12" s="53">
        <v>0.040000000000000001</v>
      </c>
      <c r="MU12" s="52">
        <v>1</v>
      </c>
      <c r="MV12" s="82">
        <v>0.40842105263157902</v>
      </c>
      <c r="MW12" s="54">
        <v>14</v>
      </c>
      <c r="MX12" s="55">
        <v>0.019795918367346899</v>
      </c>
      <c r="MY12" s="52">
        <v>18</v>
      </c>
      <c r="MZ12" s="56">
        <v>0.048500000000000001</v>
      </c>
      <c r="NA12" s="52">
        <v>17</v>
      </c>
      <c r="NB12" s="56">
        <v>0.0030000000000000001</v>
      </c>
      <c r="NC12" s="52">
        <v>1</v>
      </c>
      <c r="ND12" s="83">
        <v>0.071295918367346903</v>
      </c>
      <c r="NE12" s="54">
        <v>17</v>
      </c>
      <c r="NF12" s="60"/>
      <c r="NG12" s="60"/>
      <c r="NH12" s="53">
        <v>0.59999999999999998</v>
      </c>
      <c r="NI12" s="52">
        <v>1</v>
      </c>
      <c r="NJ12" s="53">
        <v>0.040000000000000001</v>
      </c>
      <c r="NK12" s="52">
        <v>1</v>
      </c>
      <c r="NL12" s="82">
        <v>0.64000000000000001</v>
      </c>
      <c r="NM12" s="52">
        <v>1</v>
      </c>
      <c r="NN12" s="60"/>
      <c r="NO12" s="60"/>
      <c r="NP12" s="53">
        <v>0.59999999999999998</v>
      </c>
      <c r="NQ12" s="52">
        <v>1</v>
      </c>
      <c r="NR12" s="53">
        <v>0.035999999999999997</v>
      </c>
      <c r="NS12" s="52">
        <v>9</v>
      </c>
      <c r="NT12" s="82">
        <v>0.63600000000000001</v>
      </c>
      <c r="NU12" s="54">
        <v>9</v>
      </c>
      <c r="NV12" s="72">
        <v>0.223444358378518</v>
      </c>
      <c r="NW12" s="52">
        <v>6</v>
      </c>
      <c r="NX12" s="53">
        <v>0.61814285714285699</v>
      </c>
      <c r="NY12" s="52">
        <v>15</v>
      </c>
      <c r="NZ12" s="53">
        <v>0.014999999999999999</v>
      </c>
      <c r="OA12" s="52">
        <v>7</v>
      </c>
      <c r="OB12" s="82">
        <v>0.85658721552137496</v>
      </c>
      <c r="OC12" s="52">
        <v>15</v>
      </c>
      <c r="OD12" s="55">
        <v>0.38899082568807303</v>
      </c>
      <c r="OE12" s="52">
        <v>5</v>
      </c>
      <c r="OF12" s="56">
        <v>0.53000000000000003</v>
      </c>
      <c r="OG12" s="52">
        <v>15</v>
      </c>
      <c r="OH12" s="56">
        <v>0.029999999999999999</v>
      </c>
      <c r="OI12" s="52">
        <v>1</v>
      </c>
      <c r="OJ12" s="83">
        <v>0.94899082568807402</v>
      </c>
      <c r="OK12" s="54">
        <v>12</v>
      </c>
      <c r="OL12" s="88">
        <f t="shared" si="8"/>
        <v>3</v>
      </c>
      <c r="OM12" s="74">
        <f>RANK(OL12,OL6:OL27,1)</f>
        <v>3</v>
      </c>
      <c r="ON12" s="89">
        <f t="shared" si="9"/>
        <v>22</v>
      </c>
      <c r="OO12" s="90">
        <f>RANK(ON12,ON6:ON27,1)</f>
        <v>22</v>
      </c>
      <c r="OP12" s="91">
        <f t="shared" si="10"/>
        <v>88</v>
      </c>
      <c r="OQ12" s="74">
        <f>RANK(OP12,OP6:OP27,1)</f>
        <v>9</v>
      </c>
      <c r="OR12" s="88">
        <f t="shared" si="11"/>
        <v>90</v>
      </c>
      <c r="OS12" s="74">
        <f>RANK(OR12,OR6:OR27,1)</f>
        <v>3</v>
      </c>
      <c r="OT12" s="88">
        <f t="shared" si="12"/>
        <v>35</v>
      </c>
      <c r="OU12" s="74">
        <f>RANK(OT12,OT6:OT27,1)</f>
        <v>5</v>
      </c>
      <c r="OV12" s="88">
        <f t="shared" si="13"/>
        <v>102</v>
      </c>
      <c r="OW12" s="76">
        <f>RANK(OV12,OV6:OV27,1)</f>
        <v>8</v>
      </c>
      <c r="OX12" s="88">
        <f t="shared" si="14"/>
        <v>101</v>
      </c>
      <c r="OY12" s="76">
        <f>RANK(OX12,OX6:OX27,1)</f>
        <v>19</v>
      </c>
      <c r="OZ12" s="92">
        <f t="shared" si="15"/>
        <v>441</v>
      </c>
      <c r="PA12" s="80">
        <f>RANK(OZ12,OZ6:OZ27,1)</f>
        <v>9</v>
      </c>
      <c r="PB12" s="50" t="s">
        <v>116</v>
      </c>
      <c r="PC12" s="81"/>
      <c r="PD12" s="81"/>
    </row>
    <row r="13" ht="18.199999999999999" customHeight="1">
      <c r="A13" s="50" t="s">
        <v>117</v>
      </c>
      <c r="B13" s="51">
        <v>0.19387755102040799</v>
      </c>
      <c r="C13" s="52">
        <v>19</v>
      </c>
      <c r="D13" s="53">
        <v>0.47499999999999998</v>
      </c>
      <c r="E13" s="52">
        <v>22</v>
      </c>
      <c r="F13" s="53">
        <v>0.029999999999999999</v>
      </c>
      <c r="G13" s="52">
        <v>1</v>
      </c>
      <c r="H13" s="82">
        <v>0.69887755102040805</v>
      </c>
      <c r="I13" s="54">
        <v>21</v>
      </c>
      <c r="J13" s="51">
        <v>0.13125999999999999</v>
      </c>
      <c r="K13" s="52">
        <v>21</v>
      </c>
      <c r="L13" s="53">
        <v>0.32815</v>
      </c>
      <c r="M13" s="52">
        <v>21</v>
      </c>
      <c r="N13" s="53">
        <v>0.029999999999999999</v>
      </c>
      <c r="O13" s="52">
        <v>1</v>
      </c>
      <c r="P13" s="82">
        <v>0.48941000000000001</v>
      </c>
      <c r="Q13" s="54">
        <v>21</v>
      </c>
      <c r="R13" s="51">
        <v>0.053414634146341497</v>
      </c>
      <c r="S13" s="52">
        <v>17</v>
      </c>
      <c r="T13" s="53">
        <v>0.5</v>
      </c>
      <c r="U13" s="52">
        <v>2</v>
      </c>
      <c r="V13" s="53">
        <v>0.029999999999999999</v>
      </c>
      <c r="W13" s="52">
        <v>1</v>
      </c>
      <c r="X13" s="82">
        <v>0.58341463414634098</v>
      </c>
      <c r="Y13" s="54">
        <v>14</v>
      </c>
      <c r="Z13" s="51">
        <v>0.10000000000000001</v>
      </c>
      <c r="AA13" s="52">
        <v>15</v>
      </c>
      <c r="AB13" s="53">
        <v>0.5</v>
      </c>
      <c r="AC13" s="52">
        <v>7</v>
      </c>
      <c r="AD13" s="53">
        <v>0.029999999999999999</v>
      </c>
      <c r="AE13" s="52">
        <v>1</v>
      </c>
      <c r="AF13" s="82">
        <v>0.63</v>
      </c>
      <c r="AG13" s="54">
        <v>17</v>
      </c>
      <c r="AH13" s="55">
        <v>0.020195439739413699</v>
      </c>
      <c r="AI13" s="52">
        <v>4</v>
      </c>
      <c r="AJ13" s="56">
        <v>0.041818181818181803</v>
      </c>
      <c r="AK13" s="52">
        <v>18</v>
      </c>
      <c r="AL13" s="56">
        <v>0.0023999999999999998</v>
      </c>
      <c r="AM13" s="52">
        <v>18</v>
      </c>
      <c r="AN13" s="83">
        <v>0.064413621557595502</v>
      </c>
      <c r="AO13" s="54">
        <v>14</v>
      </c>
      <c r="AP13" s="51">
        <v>0.23711600187947199</v>
      </c>
      <c r="AQ13" s="52">
        <v>3</v>
      </c>
      <c r="AR13" s="53">
        <v>0.52883928318759399</v>
      </c>
      <c r="AS13" s="52">
        <v>18</v>
      </c>
      <c r="AT13" s="53">
        <v>0.029999999999999999</v>
      </c>
      <c r="AU13" s="52">
        <v>1</v>
      </c>
      <c r="AV13" s="82">
        <v>0.79595528506706603</v>
      </c>
      <c r="AW13" s="54">
        <v>13</v>
      </c>
      <c r="AX13" s="51">
        <v>0.203238866396761</v>
      </c>
      <c r="AY13" s="52">
        <v>7</v>
      </c>
      <c r="AZ13" s="53">
        <v>0.23436041083099901</v>
      </c>
      <c r="BA13" s="52">
        <v>21</v>
      </c>
      <c r="BB13" s="53">
        <v>0.012</v>
      </c>
      <c r="BC13" s="52">
        <v>21</v>
      </c>
      <c r="BD13" s="82">
        <v>0.44959927722776</v>
      </c>
      <c r="BE13" s="54">
        <v>17</v>
      </c>
      <c r="BF13" s="57">
        <v>0.002</v>
      </c>
      <c r="BG13" s="52">
        <v>1</v>
      </c>
      <c r="BH13" s="84">
        <v>0.0050000000000000001</v>
      </c>
      <c r="BI13" s="85">
        <v>1</v>
      </c>
      <c r="BJ13" s="57">
        <v>0.00029999999999999997</v>
      </c>
      <c r="BK13" s="52">
        <v>1</v>
      </c>
      <c r="BL13" s="84">
        <v>0.0073000000000000001</v>
      </c>
      <c r="BM13" s="52">
        <v>1</v>
      </c>
      <c r="BN13" s="60"/>
      <c r="BO13" s="60"/>
      <c r="BP13" s="53">
        <v>0.59999999999999998</v>
      </c>
      <c r="BQ13" s="52">
        <v>1</v>
      </c>
      <c r="BR13" s="53">
        <v>0.040000000000000001</v>
      </c>
      <c r="BS13" s="52">
        <v>1</v>
      </c>
      <c r="BT13" s="82">
        <v>0.64000000000000001</v>
      </c>
      <c r="BU13" s="54">
        <v>1</v>
      </c>
      <c r="BV13" s="60"/>
      <c r="BW13" s="60"/>
      <c r="BX13" s="53">
        <v>0</v>
      </c>
      <c r="BY13" s="52">
        <v>20</v>
      </c>
      <c r="BZ13" s="53">
        <v>0.040000000000000001</v>
      </c>
      <c r="CA13" s="52">
        <v>1</v>
      </c>
      <c r="CB13" s="82">
        <v>0.040000000000000001</v>
      </c>
      <c r="CC13" s="54">
        <v>20</v>
      </c>
      <c r="CD13" s="60"/>
      <c r="CE13" s="60"/>
      <c r="CF13" s="53">
        <v>0</v>
      </c>
      <c r="CG13" s="52">
        <v>22</v>
      </c>
      <c r="CH13" s="53">
        <v>0.024</v>
      </c>
      <c r="CI13" s="52">
        <v>21</v>
      </c>
      <c r="CJ13" s="82">
        <v>0.024</v>
      </c>
      <c r="CK13" s="54">
        <v>22</v>
      </c>
      <c r="CL13" s="60"/>
      <c r="CM13" s="60"/>
      <c r="CN13" s="53">
        <v>0.42401466544454602</v>
      </c>
      <c r="CO13" s="52">
        <v>13</v>
      </c>
      <c r="CP13" s="53">
        <v>0.040000000000000001</v>
      </c>
      <c r="CQ13" s="52">
        <v>1</v>
      </c>
      <c r="CR13" s="82">
        <v>0.464014665444546</v>
      </c>
      <c r="CS13" s="54">
        <v>13</v>
      </c>
      <c r="CT13" s="57">
        <v>0.02</v>
      </c>
      <c r="CU13" s="52">
        <v>1</v>
      </c>
      <c r="CV13" s="84">
        <v>0.050000000000000003</v>
      </c>
      <c r="CW13" s="85">
        <v>1</v>
      </c>
      <c r="CX13" s="57">
        <v>0.0023999999999999998</v>
      </c>
      <c r="CY13" s="52">
        <v>15</v>
      </c>
      <c r="CZ13" s="84">
        <v>0.072400000000000006</v>
      </c>
      <c r="DA13" s="52">
        <v>13</v>
      </c>
      <c r="DB13" s="51">
        <v>0.15355001577784799</v>
      </c>
      <c r="DC13" s="52">
        <v>7</v>
      </c>
      <c r="DD13" s="53">
        <v>0.50041135335252995</v>
      </c>
      <c r="DE13" s="52">
        <v>12</v>
      </c>
      <c r="DF13" s="53">
        <v>0.029999999999999999</v>
      </c>
      <c r="DG13" s="52">
        <v>1</v>
      </c>
      <c r="DH13" s="82">
        <v>0.68396136913037797</v>
      </c>
      <c r="DI13" s="54">
        <v>8</v>
      </c>
      <c r="DJ13" s="51">
        <v>0.21662286465177399</v>
      </c>
      <c r="DK13" s="52">
        <v>12</v>
      </c>
      <c r="DL13" s="53">
        <v>0.5</v>
      </c>
      <c r="DM13" s="52">
        <v>1</v>
      </c>
      <c r="DN13" s="53">
        <v>0.029999999999999999</v>
      </c>
      <c r="DO13" s="52">
        <v>1</v>
      </c>
      <c r="DP13" s="82">
        <v>0.74662286465177397</v>
      </c>
      <c r="DQ13" s="54">
        <v>11</v>
      </c>
      <c r="DR13" s="51">
        <v>0.22304808116453501</v>
      </c>
      <c r="DS13" s="52">
        <v>2</v>
      </c>
      <c r="DT13" s="53">
        <v>0.51596938775510204</v>
      </c>
      <c r="DU13" s="52">
        <v>4</v>
      </c>
      <c r="DV13" s="53">
        <v>0.029999999999999999</v>
      </c>
      <c r="DW13" s="52">
        <v>1</v>
      </c>
      <c r="DX13" s="82">
        <v>0.76901746891963696</v>
      </c>
      <c r="DY13" s="54">
        <v>3</v>
      </c>
      <c r="DZ13" s="57">
        <v>0.00044012944983818801</v>
      </c>
      <c r="EA13" s="52">
        <v>20</v>
      </c>
      <c r="EB13" s="86">
        <v>0.00058</v>
      </c>
      <c r="EC13" s="85">
        <v>20</v>
      </c>
      <c r="ED13" s="62">
        <v>6.0000000000000002e-05</v>
      </c>
      <c r="EE13" s="52">
        <v>19</v>
      </c>
      <c r="EF13" s="86">
        <v>0.0010801294498381899</v>
      </c>
      <c r="EG13" s="52">
        <v>21</v>
      </c>
      <c r="EH13" s="87">
        <v>0.0028333333333333301</v>
      </c>
      <c r="EI13" s="52">
        <v>4</v>
      </c>
      <c r="EJ13" s="86">
        <v>0.0116666666666667</v>
      </c>
      <c r="EK13" s="85">
        <v>4</v>
      </c>
      <c r="EL13" s="62">
        <v>0.00029999999999999997</v>
      </c>
      <c r="EM13" s="52">
        <v>1</v>
      </c>
      <c r="EN13" s="86">
        <v>0.014800000000000001</v>
      </c>
      <c r="EO13" s="54">
        <v>4</v>
      </c>
      <c r="EP13" s="51">
        <v>0.20000000000000001</v>
      </c>
      <c r="EQ13" s="52">
        <v>1</v>
      </c>
      <c r="ER13" s="53">
        <v>0.5</v>
      </c>
      <c r="ES13" s="52">
        <v>1</v>
      </c>
      <c r="ET13" s="53">
        <v>0.029999999999999999</v>
      </c>
      <c r="EU13" s="52">
        <v>1</v>
      </c>
      <c r="EV13" s="82">
        <v>0.72999999999999998</v>
      </c>
      <c r="EW13" s="54">
        <v>1</v>
      </c>
      <c r="EX13" s="51">
        <v>0.20000000000000001</v>
      </c>
      <c r="EY13" s="52">
        <v>7</v>
      </c>
      <c r="EZ13" s="53">
        <v>0.5</v>
      </c>
      <c r="FA13" s="52">
        <v>1</v>
      </c>
      <c r="FB13" s="53">
        <v>0.029999999999999999</v>
      </c>
      <c r="FC13" s="52">
        <v>1</v>
      </c>
      <c r="FD13" s="82">
        <v>0.72999999999999998</v>
      </c>
      <c r="FE13" s="54">
        <v>5</v>
      </c>
      <c r="FF13" s="51">
        <v>0.21881701827122099</v>
      </c>
      <c r="FG13" s="52">
        <v>7</v>
      </c>
      <c r="FH13" s="53">
        <v>0.45619761145315701</v>
      </c>
      <c r="FI13" s="52">
        <v>16</v>
      </c>
      <c r="FJ13" s="53">
        <v>0.027</v>
      </c>
      <c r="FK13" s="52">
        <v>9</v>
      </c>
      <c r="FL13" s="82">
        <v>0.702014629724378</v>
      </c>
      <c r="FM13" s="54">
        <v>13</v>
      </c>
      <c r="FN13" s="51">
        <v>0.31454758379063702</v>
      </c>
      <c r="FO13" s="52">
        <v>9</v>
      </c>
      <c r="FP13" s="53">
        <v>0.85027339559950799</v>
      </c>
      <c r="FQ13" s="52">
        <v>12</v>
      </c>
      <c r="FR13" s="53">
        <v>0.029999999999999999</v>
      </c>
      <c r="FS13" s="52">
        <v>1</v>
      </c>
      <c r="FT13" s="82">
        <v>1.1948209793901501</v>
      </c>
      <c r="FU13" s="54">
        <v>11</v>
      </c>
      <c r="FV13" s="51">
        <v>0.21526932210345001</v>
      </c>
      <c r="FW13" s="52">
        <v>2</v>
      </c>
      <c r="FX13" s="53">
        <v>0.31007751937984501</v>
      </c>
      <c r="FY13" s="52">
        <v>18</v>
      </c>
      <c r="FZ13" s="53">
        <v>0.027</v>
      </c>
      <c r="GA13" s="52">
        <v>17</v>
      </c>
      <c r="GB13" s="82">
        <v>0.55234684148329505</v>
      </c>
      <c r="GC13" s="54">
        <v>17</v>
      </c>
      <c r="GD13" s="51">
        <v>0.086831097648925396</v>
      </c>
      <c r="GE13" s="52">
        <v>20</v>
      </c>
      <c r="GF13" s="53">
        <v>0.14999999999999999</v>
      </c>
      <c r="GG13" s="52">
        <v>19</v>
      </c>
      <c r="GH13" s="53">
        <v>0.027</v>
      </c>
      <c r="GI13" s="52">
        <v>6</v>
      </c>
      <c r="GJ13" s="82">
        <v>0.26383109764892498</v>
      </c>
      <c r="GK13" s="54">
        <v>19</v>
      </c>
      <c r="GL13" s="51">
        <v>-0.029959810010960899</v>
      </c>
      <c r="GM13" s="52">
        <v>6</v>
      </c>
      <c r="GN13" s="53">
        <v>-0.073340667400073403</v>
      </c>
      <c r="GO13" s="52">
        <v>6</v>
      </c>
      <c r="GP13" s="53">
        <v>0.029999999999999999</v>
      </c>
      <c r="GQ13" s="52">
        <v>1</v>
      </c>
      <c r="GR13" s="82">
        <v>-0.073300477411034307</v>
      </c>
      <c r="GS13" s="54">
        <v>6</v>
      </c>
      <c r="GT13" s="51">
        <v>0.20000000000000001</v>
      </c>
      <c r="GU13" s="52">
        <v>8</v>
      </c>
      <c r="GV13" s="53">
        <v>0.55555555555555602</v>
      </c>
      <c r="GW13" s="52">
        <v>1</v>
      </c>
      <c r="GX13" s="53">
        <v>0.029999999999999999</v>
      </c>
      <c r="GY13" s="52">
        <v>1</v>
      </c>
      <c r="GZ13" s="82">
        <v>0.78555555555555601</v>
      </c>
      <c r="HA13" s="54">
        <v>7</v>
      </c>
      <c r="HB13" s="51">
        <v>0.20000000000000001</v>
      </c>
      <c r="HC13" s="52">
        <v>13</v>
      </c>
      <c r="HD13" s="53">
        <v>0.41668749999999999</v>
      </c>
      <c r="HE13" s="52">
        <v>15</v>
      </c>
      <c r="HF13" s="53">
        <v>0.029999999999999999</v>
      </c>
      <c r="HG13" s="52">
        <v>1</v>
      </c>
      <c r="HH13" s="82">
        <v>0.64668749999999997</v>
      </c>
      <c r="HI13" s="54">
        <v>18</v>
      </c>
      <c r="HJ13" s="51">
        <v>0.25</v>
      </c>
      <c r="HK13" s="52">
        <v>9</v>
      </c>
      <c r="HL13" s="53">
        <v>0.27777777777777801</v>
      </c>
      <c r="HM13" s="52">
        <v>13</v>
      </c>
      <c r="HN13" s="53">
        <v>0.029999999999999999</v>
      </c>
      <c r="HO13" s="52">
        <v>1</v>
      </c>
      <c r="HP13" s="82">
        <v>0.55777777777777804</v>
      </c>
      <c r="HQ13" s="54">
        <v>12</v>
      </c>
      <c r="HR13" s="51">
        <v>0.22172900822598199</v>
      </c>
      <c r="HS13" s="52">
        <v>6</v>
      </c>
      <c r="HT13" s="53">
        <v>0.35715000000000002</v>
      </c>
      <c r="HU13" s="52">
        <v>10</v>
      </c>
      <c r="HV13" s="53">
        <v>0.024</v>
      </c>
      <c r="HW13" s="52">
        <v>7</v>
      </c>
      <c r="HX13" s="82">
        <v>0.60287900822598195</v>
      </c>
      <c r="HY13" s="54">
        <v>8</v>
      </c>
      <c r="HZ13" s="51">
        <v>0.40000000000000002</v>
      </c>
      <c r="IA13" s="52">
        <v>6</v>
      </c>
      <c r="IB13" s="53">
        <v>0.5</v>
      </c>
      <c r="IC13" s="52">
        <v>1</v>
      </c>
      <c r="ID13" s="53">
        <v>0.029999999999999999</v>
      </c>
      <c r="IE13" s="52">
        <v>1</v>
      </c>
      <c r="IF13" s="82">
        <v>0.93000000000000005</v>
      </c>
      <c r="IG13" s="54">
        <v>6</v>
      </c>
      <c r="IH13" s="51">
        <v>0</v>
      </c>
      <c r="II13" s="52">
        <v>18</v>
      </c>
      <c r="IJ13" s="53">
        <v>0.5</v>
      </c>
      <c r="IK13" s="52">
        <v>1</v>
      </c>
      <c r="IL13" s="53">
        <v>0.029999999999999999</v>
      </c>
      <c r="IM13" s="52">
        <v>1</v>
      </c>
      <c r="IN13" s="82">
        <v>0.53000000000000003</v>
      </c>
      <c r="IO13" s="54">
        <v>15</v>
      </c>
      <c r="IP13" s="67">
        <v>-0.177358490566038</v>
      </c>
      <c r="IQ13" s="52">
        <v>6</v>
      </c>
      <c r="IR13" s="53">
        <v>-0.44339622641509402</v>
      </c>
      <c r="IS13" s="52">
        <v>6</v>
      </c>
      <c r="IT13" s="53">
        <v>0.021000000000000001</v>
      </c>
      <c r="IU13" s="52">
        <v>2</v>
      </c>
      <c r="IV13" s="82">
        <v>-0.59975471698113203</v>
      </c>
      <c r="IW13" s="52">
        <v>6</v>
      </c>
      <c r="IX13" s="51">
        <v>0.19795918367346901</v>
      </c>
      <c r="IY13" s="52">
        <v>2</v>
      </c>
      <c r="IZ13" s="53">
        <v>0.48019801980198001</v>
      </c>
      <c r="JA13" s="52">
        <v>1</v>
      </c>
      <c r="JB13" s="53">
        <v>0.029999999999999999</v>
      </c>
      <c r="JC13" s="52">
        <v>1</v>
      </c>
      <c r="JD13" s="82">
        <v>0.70815720347544997</v>
      </c>
      <c r="JE13" s="54">
        <v>2</v>
      </c>
      <c r="JF13" s="60"/>
      <c r="JG13" s="60"/>
      <c r="JH13" s="56" t="s">
        <v>112</v>
      </c>
      <c r="JI13" s="52"/>
      <c r="JJ13" s="56"/>
      <c r="JK13" s="52"/>
      <c r="JL13" s="83"/>
      <c r="JM13" s="52"/>
      <c r="JN13" s="51">
        <v>0.32000000000000001</v>
      </c>
      <c r="JO13" s="52">
        <v>5</v>
      </c>
      <c r="JP13" s="53">
        <v>0.625</v>
      </c>
      <c r="JQ13" s="52">
        <v>1</v>
      </c>
      <c r="JR13" s="53">
        <v>0.029999999999999999</v>
      </c>
      <c r="JS13" s="52">
        <v>1</v>
      </c>
      <c r="JT13" s="82">
        <v>0.97499999999999998</v>
      </c>
      <c r="JU13" s="54">
        <v>3</v>
      </c>
      <c r="JV13" s="55">
        <v>0</v>
      </c>
      <c r="JW13" s="52">
        <v>14</v>
      </c>
      <c r="JX13" s="55">
        <v>0</v>
      </c>
      <c r="JY13" s="52">
        <v>17</v>
      </c>
      <c r="JZ13" s="55">
        <v>0.0018</v>
      </c>
      <c r="KA13" s="52">
        <v>17</v>
      </c>
      <c r="KB13" s="55">
        <v>0.0018</v>
      </c>
      <c r="KC13" s="54">
        <v>17</v>
      </c>
      <c r="KD13" s="60"/>
      <c r="KE13" s="60"/>
      <c r="KF13" s="53">
        <v>0.34799999999999998</v>
      </c>
      <c r="KG13" s="52">
        <v>2</v>
      </c>
      <c r="KH13" s="53">
        <v>0.040000000000000001</v>
      </c>
      <c r="KI13" s="52">
        <v>1</v>
      </c>
      <c r="KJ13" s="82">
        <v>0.38800000000000001</v>
      </c>
      <c r="KK13" s="54">
        <v>2</v>
      </c>
      <c r="KL13" s="51">
        <v>0.20451467268623</v>
      </c>
      <c r="KM13" s="52">
        <v>3</v>
      </c>
      <c r="KN13" s="53">
        <v>0.51128668171557601</v>
      </c>
      <c r="KO13" s="52">
        <v>5</v>
      </c>
      <c r="KP13" s="53">
        <v>0.029999999999999999</v>
      </c>
      <c r="KQ13" s="52">
        <v>1</v>
      </c>
      <c r="KR13" s="82">
        <v>0.74580135440180595</v>
      </c>
      <c r="KS13" s="54">
        <v>5</v>
      </c>
      <c r="KT13" s="55">
        <v>0.018101898101898099</v>
      </c>
      <c r="KU13" s="52">
        <v>13</v>
      </c>
      <c r="KV13" s="56">
        <v>0.049779977997799797</v>
      </c>
      <c r="KW13" s="52">
        <v>12</v>
      </c>
      <c r="KX13" s="56">
        <v>0.0027000000000000001</v>
      </c>
      <c r="KY13" s="52">
        <v>12</v>
      </c>
      <c r="KZ13" s="83">
        <v>0.070581876099697904</v>
      </c>
      <c r="LA13" s="54">
        <v>13</v>
      </c>
      <c r="LB13" s="55">
        <v>0.02</v>
      </c>
      <c r="LC13" s="52">
        <v>2</v>
      </c>
      <c r="LD13" s="56">
        <v>0.050505050505050497</v>
      </c>
      <c r="LE13" s="52">
        <v>1</v>
      </c>
      <c r="LF13" s="56">
        <v>0.0030000000000000001</v>
      </c>
      <c r="LG13" s="52">
        <v>1</v>
      </c>
      <c r="LH13" s="83">
        <v>0.073505050505050504</v>
      </c>
      <c r="LI13" s="54">
        <v>2</v>
      </c>
      <c r="LJ13" s="55">
        <v>0.00058823529411764701</v>
      </c>
      <c r="LK13" s="52">
        <v>19</v>
      </c>
      <c r="LL13" s="56">
        <v>0.0062500000000000003</v>
      </c>
      <c r="LM13" s="52">
        <v>15</v>
      </c>
      <c r="LN13" s="56">
        <v>0.00029999999999999997</v>
      </c>
      <c r="LO13" s="52">
        <v>1</v>
      </c>
      <c r="LP13" s="83">
        <v>0.0071382352941176501</v>
      </c>
      <c r="LQ13" s="54">
        <v>18</v>
      </c>
      <c r="LR13" s="55">
        <v>0.002</v>
      </c>
      <c r="LS13" s="52">
        <v>1</v>
      </c>
      <c r="LT13" s="56">
        <v>0.0050000000000000001</v>
      </c>
      <c r="LU13" s="52">
        <v>1</v>
      </c>
      <c r="LV13" s="56">
        <v>0.00029999999999999997</v>
      </c>
      <c r="LW13" s="52">
        <v>1</v>
      </c>
      <c r="LX13" s="83">
        <v>0.0073000000000000001</v>
      </c>
      <c r="LY13" s="54">
        <v>1</v>
      </c>
      <c r="LZ13" s="51">
        <v>0.10000000000000001</v>
      </c>
      <c r="MA13" s="52">
        <v>15</v>
      </c>
      <c r="MB13" s="53">
        <v>0.25</v>
      </c>
      <c r="MC13" s="52">
        <v>15</v>
      </c>
      <c r="MD13" s="53">
        <v>0.017999999999999999</v>
      </c>
      <c r="ME13" s="52">
        <v>14</v>
      </c>
      <c r="MF13" s="82">
        <v>0.36799999999999999</v>
      </c>
      <c r="MG13" s="54">
        <v>15</v>
      </c>
      <c r="MH13" s="51">
        <v>0.45004500450044999</v>
      </c>
      <c r="MI13" s="52">
        <v>2</v>
      </c>
      <c r="MJ13" s="53">
        <v>0.25</v>
      </c>
      <c r="MK13" s="52">
        <v>11</v>
      </c>
      <c r="ML13" s="53">
        <v>0.017999999999999999</v>
      </c>
      <c r="MM13" s="52">
        <v>10</v>
      </c>
      <c r="MN13" s="82">
        <v>0.71804500450044995</v>
      </c>
      <c r="MO13" s="52">
        <v>8</v>
      </c>
      <c r="MP13" s="60"/>
      <c r="MQ13" s="60"/>
      <c r="MR13" s="53">
        <v>0.023391812865497099</v>
      </c>
      <c r="MS13" s="52">
        <v>22</v>
      </c>
      <c r="MT13" s="53">
        <v>0.040000000000000001</v>
      </c>
      <c r="MU13" s="52">
        <v>1</v>
      </c>
      <c r="MV13" s="82">
        <v>0.063391812865497096</v>
      </c>
      <c r="MW13" s="54">
        <v>22</v>
      </c>
      <c r="MX13" s="55">
        <v>0.018800000000000001</v>
      </c>
      <c r="MY13" s="52">
        <v>20</v>
      </c>
      <c r="MZ13" s="56">
        <v>0.047</v>
      </c>
      <c r="NA13" s="52">
        <v>19</v>
      </c>
      <c r="NB13" s="56">
        <v>0.0027000000000000001</v>
      </c>
      <c r="NC13" s="52">
        <v>18</v>
      </c>
      <c r="ND13" s="83">
        <v>0.068500000000000005</v>
      </c>
      <c r="NE13" s="54">
        <v>19</v>
      </c>
      <c r="NF13" s="60"/>
      <c r="NG13" s="60"/>
      <c r="NH13" s="53">
        <v>0.59999999999999998</v>
      </c>
      <c r="NI13" s="52">
        <v>1</v>
      </c>
      <c r="NJ13" s="53">
        <v>0.040000000000000001</v>
      </c>
      <c r="NK13" s="52">
        <v>1</v>
      </c>
      <c r="NL13" s="82">
        <v>0.64000000000000001</v>
      </c>
      <c r="NM13" s="52">
        <v>1</v>
      </c>
      <c r="NN13" s="60"/>
      <c r="NO13" s="60"/>
      <c r="NP13" s="53">
        <v>0.59999999999999998</v>
      </c>
      <c r="NQ13" s="52">
        <v>1</v>
      </c>
      <c r="NR13" s="53">
        <v>0.035999999999999997</v>
      </c>
      <c r="NS13" s="52">
        <v>9</v>
      </c>
      <c r="NT13" s="82">
        <v>0.63600000000000001</v>
      </c>
      <c r="NU13" s="54">
        <v>9</v>
      </c>
      <c r="NV13" s="72">
        <v>0.219053964023984</v>
      </c>
      <c r="NW13" s="52">
        <v>9</v>
      </c>
      <c r="NX13" s="53">
        <v>0.65759999999999996</v>
      </c>
      <c r="NY13" s="52">
        <v>8</v>
      </c>
      <c r="NZ13" s="53">
        <v>0.014999999999999999</v>
      </c>
      <c r="OA13" s="52">
        <v>7</v>
      </c>
      <c r="OB13" s="82">
        <v>0.891653964023984</v>
      </c>
      <c r="OC13" s="52">
        <v>8</v>
      </c>
      <c r="OD13" s="55">
        <v>0.96666666666666701</v>
      </c>
      <c r="OE13" s="52">
        <v>3</v>
      </c>
      <c r="OF13" s="56">
        <v>0.39150000000000001</v>
      </c>
      <c r="OG13" s="52">
        <v>19</v>
      </c>
      <c r="OH13" s="56">
        <v>0.029999999999999999</v>
      </c>
      <c r="OI13" s="52">
        <v>1</v>
      </c>
      <c r="OJ13" s="83">
        <v>1.3881666666666701</v>
      </c>
      <c r="OK13" s="54">
        <v>6</v>
      </c>
      <c r="OL13" s="88">
        <f t="shared" si="8"/>
        <v>21</v>
      </c>
      <c r="OM13" s="74">
        <f>RANK(OL13,OL6:OL27,1)</f>
        <v>21</v>
      </c>
      <c r="ON13" s="89">
        <f t="shared" si="9"/>
        <v>21</v>
      </c>
      <c r="OO13" s="90">
        <f>RANK(ON13,ON6:ON27,1)</f>
        <v>21</v>
      </c>
      <c r="OP13" s="91">
        <f t="shared" si="10"/>
        <v>145</v>
      </c>
      <c r="OQ13" s="74">
        <f>RANK(OP13,OP6:OP27,1)</f>
        <v>21</v>
      </c>
      <c r="OR13" s="88">
        <f t="shared" si="11"/>
        <v>113</v>
      </c>
      <c r="OS13" s="74">
        <f>RANK(OR13,OR6:OR27,1)</f>
        <v>14</v>
      </c>
      <c r="OT13" s="88">
        <f t="shared" si="12"/>
        <v>43</v>
      </c>
      <c r="OU13" s="74">
        <f>RANK(OT13,OT6:OT27,1)</f>
        <v>13</v>
      </c>
      <c r="OV13" s="88">
        <f t="shared" si="13"/>
        <v>97</v>
      </c>
      <c r="OW13" s="76">
        <f>RANK(OV13,OV6:OV27,1)</f>
        <v>6</v>
      </c>
      <c r="OX13" s="88">
        <f t="shared" si="14"/>
        <v>89</v>
      </c>
      <c r="OY13" s="76">
        <f>RANK(OX13,OX6:OX27,1)</f>
        <v>16</v>
      </c>
      <c r="OZ13" s="92">
        <f t="shared" si="15"/>
        <v>529</v>
      </c>
      <c r="PA13" s="80">
        <f>RANK(OZ13,OZ6:OZ27,1)</f>
        <v>20</v>
      </c>
      <c r="PB13" s="50" t="s">
        <v>117</v>
      </c>
      <c r="PC13" s="81"/>
      <c r="PD13" s="81"/>
    </row>
    <row r="14" ht="18.199999999999999" customHeight="1">
      <c r="A14" s="50" t="s">
        <v>118</v>
      </c>
      <c r="B14" s="51">
        <v>0.22178217821782201</v>
      </c>
      <c r="C14" s="52">
        <v>1</v>
      </c>
      <c r="D14" s="53">
        <v>0.56000000000000005</v>
      </c>
      <c r="E14" s="52">
        <v>1</v>
      </c>
      <c r="F14" s="53">
        <v>0.029999999999999999</v>
      </c>
      <c r="G14" s="52">
        <v>1</v>
      </c>
      <c r="H14" s="82">
        <v>0.81178217821782195</v>
      </c>
      <c r="I14" s="54">
        <v>1</v>
      </c>
      <c r="J14" s="51">
        <v>0.20000000000000001</v>
      </c>
      <c r="K14" s="52">
        <v>1</v>
      </c>
      <c r="L14" s="53">
        <v>0.5</v>
      </c>
      <c r="M14" s="52">
        <v>1</v>
      </c>
      <c r="N14" s="53">
        <v>0.029999999999999999</v>
      </c>
      <c r="O14" s="52">
        <v>1</v>
      </c>
      <c r="P14" s="82">
        <v>0.72999999999999998</v>
      </c>
      <c r="Q14" s="54">
        <v>1</v>
      </c>
      <c r="R14" s="51">
        <v>0.13405315614617899</v>
      </c>
      <c r="S14" s="52">
        <v>7</v>
      </c>
      <c r="T14" s="53">
        <v>0.5</v>
      </c>
      <c r="U14" s="52">
        <v>2</v>
      </c>
      <c r="V14" s="53">
        <v>0.029999999999999999</v>
      </c>
      <c r="W14" s="52">
        <v>1</v>
      </c>
      <c r="X14" s="82">
        <v>0.66405315614617899</v>
      </c>
      <c r="Y14" s="54">
        <v>2</v>
      </c>
      <c r="Z14" s="51">
        <v>0.20000000000000001</v>
      </c>
      <c r="AA14" s="52">
        <v>3</v>
      </c>
      <c r="AB14" s="53">
        <v>0.5</v>
      </c>
      <c r="AC14" s="52">
        <v>7</v>
      </c>
      <c r="AD14" s="53">
        <v>0.029999999999999999</v>
      </c>
      <c r="AE14" s="52">
        <v>1</v>
      </c>
      <c r="AF14" s="82">
        <v>0.72999999999999998</v>
      </c>
      <c r="AG14" s="54">
        <v>5</v>
      </c>
      <c r="AH14" s="55">
        <v>0.0181981981981982</v>
      </c>
      <c r="AI14" s="52">
        <v>13</v>
      </c>
      <c r="AJ14" s="56">
        <v>0.045454545454545497</v>
      </c>
      <c r="AK14" s="52">
        <v>1</v>
      </c>
      <c r="AL14" s="56">
        <v>0.0030000000000000001</v>
      </c>
      <c r="AM14" s="52">
        <v>1</v>
      </c>
      <c r="AN14" s="83">
        <v>0.066652743652743707</v>
      </c>
      <c r="AO14" s="54">
        <v>4</v>
      </c>
      <c r="AP14" s="51">
        <v>0.21310393749512599</v>
      </c>
      <c r="AQ14" s="52">
        <v>21</v>
      </c>
      <c r="AR14" s="53">
        <v>0.50355390233812203</v>
      </c>
      <c r="AS14" s="52">
        <v>21</v>
      </c>
      <c r="AT14" s="53">
        <v>0.029999999999999999</v>
      </c>
      <c r="AU14" s="52">
        <v>1</v>
      </c>
      <c r="AV14" s="82">
        <v>0.74665783983324796</v>
      </c>
      <c r="AW14" s="54">
        <v>21</v>
      </c>
      <c r="AX14" s="51">
        <v>0.122560975609756</v>
      </c>
      <c r="AY14" s="52">
        <v>15</v>
      </c>
      <c r="AZ14" s="53">
        <v>0.37535014005602202</v>
      </c>
      <c r="BA14" s="52">
        <v>12</v>
      </c>
      <c r="BB14" s="53">
        <v>0.024</v>
      </c>
      <c r="BC14" s="52">
        <v>5</v>
      </c>
      <c r="BD14" s="82">
        <v>0.52191111566577897</v>
      </c>
      <c r="BE14" s="54">
        <v>14</v>
      </c>
      <c r="BF14" s="57">
        <v>0.002</v>
      </c>
      <c r="BG14" s="52">
        <v>1</v>
      </c>
      <c r="BH14" s="84">
        <v>0.0050000000000000001</v>
      </c>
      <c r="BI14" s="85">
        <v>1</v>
      </c>
      <c r="BJ14" s="57">
        <v>0.00029999999999999997</v>
      </c>
      <c r="BK14" s="52">
        <v>1</v>
      </c>
      <c r="BL14" s="84">
        <v>0.0073000000000000001</v>
      </c>
      <c r="BM14" s="52">
        <v>1</v>
      </c>
      <c r="BN14" s="60"/>
      <c r="BO14" s="60"/>
      <c r="BP14" s="53">
        <v>0.59999999999999998</v>
      </c>
      <c r="BQ14" s="52">
        <v>1</v>
      </c>
      <c r="BR14" s="53">
        <v>0.040000000000000001</v>
      </c>
      <c r="BS14" s="52">
        <v>1</v>
      </c>
      <c r="BT14" s="82">
        <v>0.64000000000000001</v>
      </c>
      <c r="BU14" s="54">
        <v>1</v>
      </c>
      <c r="BV14" s="60"/>
      <c r="BW14" s="60"/>
      <c r="BX14" s="53">
        <v>0.59999999999999998</v>
      </c>
      <c r="BY14" s="52">
        <v>6</v>
      </c>
      <c r="BZ14" s="53">
        <v>0.040000000000000001</v>
      </c>
      <c r="CA14" s="52">
        <v>1</v>
      </c>
      <c r="CB14" s="82">
        <v>0.64000000000000001</v>
      </c>
      <c r="CC14" s="54">
        <v>6</v>
      </c>
      <c r="CD14" s="60"/>
      <c r="CE14" s="60"/>
      <c r="CF14" s="53">
        <v>0.33522000000000002</v>
      </c>
      <c r="CG14" s="52">
        <v>14</v>
      </c>
      <c r="CH14" s="53">
        <v>0.032000000000000001</v>
      </c>
      <c r="CI14" s="52">
        <v>15</v>
      </c>
      <c r="CJ14" s="82">
        <v>0.36721999999999999</v>
      </c>
      <c r="CK14" s="54">
        <v>15</v>
      </c>
      <c r="CL14" s="60"/>
      <c r="CM14" s="60"/>
      <c r="CN14" s="53">
        <v>0.52248000000000006</v>
      </c>
      <c r="CO14" s="52">
        <v>4</v>
      </c>
      <c r="CP14" s="53">
        <v>0.040000000000000001</v>
      </c>
      <c r="CQ14" s="52">
        <v>1</v>
      </c>
      <c r="CR14" s="82">
        <v>0.56247999999999998</v>
      </c>
      <c r="CS14" s="54">
        <v>4</v>
      </c>
      <c r="CT14" s="57">
        <v>0.02</v>
      </c>
      <c r="CU14" s="52">
        <v>1</v>
      </c>
      <c r="CV14" s="84">
        <v>0.050000000000000003</v>
      </c>
      <c r="CW14" s="85">
        <v>1</v>
      </c>
      <c r="CX14" s="57">
        <v>0.0030000000000000001</v>
      </c>
      <c r="CY14" s="52">
        <v>1</v>
      </c>
      <c r="CZ14" s="84">
        <v>0.072999999999999995</v>
      </c>
      <c r="DA14" s="52">
        <v>1</v>
      </c>
      <c r="DB14" s="51">
        <v>0.154877644406128</v>
      </c>
      <c r="DC14" s="52">
        <v>6</v>
      </c>
      <c r="DD14" s="53">
        <v>0.51210420138584301</v>
      </c>
      <c r="DE14" s="52">
        <v>5</v>
      </c>
      <c r="DF14" s="53">
        <v>0.029999999999999999</v>
      </c>
      <c r="DG14" s="52">
        <v>1</v>
      </c>
      <c r="DH14" s="82">
        <v>0.69698184579197098</v>
      </c>
      <c r="DI14" s="54">
        <v>5</v>
      </c>
      <c r="DJ14" s="51">
        <v>0.22151967599589001</v>
      </c>
      <c r="DK14" s="52">
        <v>6</v>
      </c>
      <c r="DL14" s="53">
        <v>0.5</v>
      </c>
      <c r="DM14" s="52">
        <v>1</v>
      </c>
      <c r="DN14" s="53">
        <v>0.029999999999999999</v>
      </c>
      <c r="DO14" s="52">
        <v>1</v>
      </c>
      <c r="DP14" s="82">
        <v>0.75151967599588998</v>
      </c>
      <c r="DQ14" s="54">
        <v>5</v>
      </c>
      <c r="DR14" s="51">
        <v>0.20754166666666701</v>
      </c>
      <c r="DS14" s="52">
        <v>11</v>
      </c>
      <c r="DT14" s="53">
        <v>0.50826530612244902</v>
      </c>
      <c r="DU14" s="52">
        <v>11</v>
      </c>
      <c r="DV14" s="53">
        <v>0.029999999999999999</v>
      </c>
      <c r="DW14" s="52">
        <v>1</v>
      </c>
      <c r="DX14" s="82">
        <v>0.74580697278911601</v>
      </c>
      <c r="DY14" s="54">
        <v>12</v>
      </c>
      <c r="DZ14" s="57">
        <v>0.0030509803921568599</v>
      </c>
      <c r="EA14" s="52">
        <v>7</v>
      </c>
      <c r="EB14" s="86">
        <v>0.0076800000000000002</v>
      </c>
      <c r="EC14" s="85">
        <v>7</v>
      </c>
      <c r="ED14" s="62">
        <v>0.00029999999999999997</v>
      </c>
      <c r="EE14" s="52">
        <v>1</v>
      </c>
      <c r="EF14" s="86">
        <v>0.0110309803921569</v>
      </c>
      <c r="EG14" s="52">
        <v>6</v>
      </c>
      <c r="EH14" s="87">
        <v>0.0018666666666666699</v>
      </c>
      <c r="EI14" s="52">
        <v>19</v>
      </c>
      <c r="EJ14" s="86">
        <v>0.0028571428571428602</v>
      </c>
      <c r="EK14" s="85">
        <v>21</v>
      </c>
      <c r="EL14" s="62">
        <v>0.00018000000000000001</v>
      </c>
      <c r="EM14" s="52">
        <v>22</v>
      </c>
      <c r="EN14" s="86">
        <v>0.0049038095238095204</v>
      </c>
      <c r="EO14" s="54">
        <v>21</v>
      </c>
      <c r="EP14" s="51">
        <v>0.20000000000000001</v>
      </c>
      <c r="EQ14" s="52">
        <v>1</v>
      </c>
      <c r="ER14" s="53">
        <v>0.5</v>
      </c>
      <c r="ES14" s="52">
        <v>1</v>
      </c>
      <c r="ET14" s="53">
        <v>0.029999999999999999</v>
      </c>
      <c r="EU14" s="52">
        <v>1</v>
      </c>
      <c r="EV14" s="82">
        <v>0.72999999999999998</v>
      </c>
      <c r="EW14" s="54">
        <v>1</v>
      </c>
      <c r="EX14" s="51">
        <v>0.20000000000000001</v>
      </c>
      <c r="EY14" s="52">
        <v>7</v>
      </c>
      <c r="EZ14" s="53">
        <v>0.5</v>
      </c>
      <c r="FA14" s="52">
        <v>1</v>
      </c>
      <c r="FB14" s="53">
        <v>0.029999999999999999</v>
      </c>
      <c r="FC14" s="52">
        <v>1</v>
      </c>
      <c r="FD14" s="82">
        <v>0.72999999999999998</v>
      </c>
      <c r="FE14" s="54">
        <v>5</v>
      </c>
      <c r="FF14" s="51">
        <v>0.20175784753363199</v>
      </c>
      <c r="FG14" s="52">
        <v>11</v>
      </c>
      <c r="FH14" s="53">
        <v>0.50666666666666704</v>
      </c>
      <c r="FI14" s="52">
        <v>6</v>
      </c>
      <c r="FJ14" s="53">
        <v>0.029999999999999999</v>
      </c>
      <c r="FK14" s="52">
        <v>1</v>
      </c>
      <c r="FL14" s="82">
        <v>0.73842451420029898</v>
      </c>
      <c r="FM14" s="54">
        <v>7</v>
      </c>
      <c r="FN14" s="51">
        <v>0.18979266347687401</v>
      </c>
      <c r="FO14" s="52">
        <v>17</v>
      </c>
      <c r="FP14" s="53">
        <v>0.5</v>
      </c>
      <c r="FQ14" s="52">
        <v>18</v>
      </c>
      <c r="FR14" s="53">
        <v>0.029999999999999999</v>
      </c>
      <c r="FS14" s="52">
        <v>1</v>
      </c>
      <c r="FT14" s="82">
        <v>0.71979266347687398</v>
      </c>
      <c r="FU14" s="54">
        <v>18</v>
      </c>
      <c r="FV14" s="51">
        <v>0.20000000000000001</v>
      </c>
      <c r="FW14" s="52">
        <v>6</v>
      </c>
      <c r="FX14" s="53">
        <v>0.5</v>
      </c>
      <c r="FY14" s="52">
        <v>8</v>
      </c>
      <c r="FZ14" s="53">
        <v>0.029999999999999999</v>
      </c>
      <c r="GA14" s="52">
        <v>1</v>
      </c>
      <c r="GB14" s="82">
        <v>0.72999999999999998</v>
      </c>
      <c r="GC14" s="54">
        <v>7</v>
      </c>
      <c r="GD14" s="51">
        <v>0.0178221778221778</v>
      </c>
      <c r="GE14" s="52">
        <v>21</v>
      </c>
      <c r="GF14" s="53">
        <v>0.0441</v>
      </c>
      <c r="GG14" s="52">
        <v>20</v>
      </c>
      <c r="GH14" s="53">
        <v>0.0060000000000000001</v>
      </c>
      <c r="GI14" s="52">
        <v>20</v>
      </c>
      <c r="GJ14" s="82">
        <v>0.067922177822177798</v>
      </c>
      <c r="GK14" s="54">
        <v>21</v>
      </c>
      <c r="GL14" s="51">
        <v>-0.44686648501362403</v>
      </c>
      <c r="GM14" s="52">
        <v>22</v>
      </c>
      <c r="GN14" s="53">
        <v>-1.1344537815126099</v>
      </c>
      <c r="GO14" s="52">
        <v>22</v>
      </c>
      <c r="GP14" s="53">
        <v>0.024</v>
      </c>
      <c r="GQ14" s="52">
        <v>17</v>
      </c>
      <c r="GR14" s="82">
        <v>-1.55732026652623</v>
      </c>
      <c r="GS14" s="54">
        <v>22</v>
      </c>
      <c r="GT14" s="51">
        <v>0.22227586206896599</v>
      </c>
      <c r="GU14" s="52">
        <v>5</v>
      </c>
      <c r="GV14" s="53">
        <v>0.53716666666666701</v>
      </c>
      <c r="GW14" s="52">
        <v>18</v>
      </c>
      <c r="GX14" s="53">
        <v>0.029999999999999999</v>
      </c>
      <c r="GY14" s="52">
        <v>1</v>
      </c>
      <c r="GZ14" s="82">
        <v>0.78944252873563203</v>
      </c>
      <c r="HA14" s="54">
        <v>5</v>
      </c>
      <c r="HB14" s="51">
        <v>0.37190909090909102</v>
      </c>
      <c r="HC14" s="52">
        <v>5</v>
      </c>
      <c r="HD14" s="53">
        <v>0.51137500000000002</v>
      </c>
      <c r="HE14" s="52">
        <v>12</v>
      </c>
      <c r="HF14" s="53">
        <v>0.027</v>
      </c>
      <c r="HG14" s="52">
        <v>13</v>
      </c>
      <c r="HH14" s="82">
        <v>0.91028409090909101</v>
      </c>
      <c r="HI14" s="54">
        <v>5</v>
      </c>
      <c r="HJ14" s="51">
        <v>0.141463414634146</v>
      </c>
      <c r="HK14" s="52">
        <v>18</v>
      </c>
      <c r="HL14" s="53">
        <v>0.26851851851851899</v>
      </c>
      <c r="HM14" s="52">
        <v>15</v>
      </c>
      <c r="HN14" s="53">
        <v>0.029999999999999999</v>
      </c>
      <c r="HO14" s="52">
        <v>1</v>
      </c>
      <c r="HP14" s="82">
        <v>0.43998193315266498</v>
      </c>
      <c r="HQ14" s="54">
        <v>15</v>
      </c>
      <c r="HR14" s="51">
        <v>0.20000000000000001</v>
      </c>
      <c r="HS14" s="52">
        <v>7</v>
      </c>
      <c r="HT14" s="53">
        <v>0.43335000000000001</v>
      </c>
      <c r="HU14" s="52">
        <v>4</v>
      </c>
      <c r="HV14" s="53">
        <v>0.027</v>
      </c>
      <c r="HW14" s="52">
        <v>3</v>
      </c>
      <c r="HX14" s="82">
        <v>0.66034999999999999</v>
      </c>
      <c r="HY14" s="54">
        <v>7</v>
      </c>
      <c r="HZ14" s="51">
        <v>0.43639537420903302</v>
      </c>
      <c r="IA14" s="52">
        <v>5</v>
      </c>
      <c r="IB14" s="53">
        <v>0.5</v>
      </c>
      <c r="IC14" s="52">
        <v>1</v>
      </c>
      <c r="ID14" s="53">
        <v>0.029999999999999999</v>
      </c>
      <c r="IE14" s="52">
        <v>1</v>
      </c>
      <c r="IF14" s="82">
        <v>0.96639537420903299</v>
      </c>
      <c r="IG14" s="54">
        <v>5</v>
      </c>
      <c r="IH14" s="51">
        <v>0.30173152751585802</v>
      </c>
      <c r="II14" s="52">
        <v>5</v>
      </c>
      <c r="IJ14" s="53">
        <v>0.44</v>
      </c>
      <c r="IK14" s="52">
        <v>8</v>
      </c>
      <c r="IL14" s="53">
        <v>0.027</v>
      </c>
      <c r="IM14" s="52">
        <v>8</v>
      </c>
      <c r="IN14" s="82">
        <v>0.76873152751585805</v>
      </c>
      <c r="IO14" s="54">
        <v>2</v>
      </c>
      <c r="IP14" s="67">
        <v>-0.21038961038960999</v>
      </c>
      <c r="IQ14" s="52">
        <v>18</v>
      </c>
      <c r="IR14" s="53">
        <v>-0.52597402597402598</v>
      </c>
      <c r="IS14" s="52">
        <v>18</v>
      </c>
      <c r="IT14" s="53">
        <v>0.021000000000000001</v>
      </c>
      <c r="IU14" s="52">
        <v>2</v>
      </c>
      <c r="IV14" s="82">
        <v>-0.71536363636363598</v>
      </c>
      <c r="IW14" s="52">
        <v>18</v>
      </c>
      <c r="IX14" s="51">
        <v>0.18375</v>
      </c>
      <c r="IY14" s="52">
        <v>6</v>
      </c>
      <c r="IZ14" s="53">
        <v>0.38082901554404103</v>
      </c>
      <c r="JA14" s="52">
        <v>6</v>
      </c>
      <c r="JB14" s="53">
        <v>0.029999999999999999</v>
      </c>
      <c r="JC14" s="52">
        <v>1</v>
      </c>
      <c r="JD14" s="82">
        <v>0.59457901554404202</v>
      </c>
      <c r="JE14" s="54">
        <v>6</v>
      </c>
      <c r="JF14" s="60"/>
      <c r="JG14" s="60"/>
      <c r="JH14" s="56">
        <v>0.059999999999999998</v>
      </c>
      <c r="JI14" s="52">
        <v>1</v>
      </c>
      <c r="JJ14" s="56">
        <v>0.0040000000000000001</v>
      </c>
      <c r="JK14" s="52">
        <v>1</v>
      </c>
      <c r="JL14" s="83">
        <v>0.064000000000000001</v>
      </c>
      <c r="JM14" s="52">
        <v>1</v>
      </c>
      <c r="JN14" s="51">
        <v>0.10000000000000001</v>
      </c>
      <c r="JO14" s="52">
        <v>22</v>
      </c>
      <c r="JP14" s="53">
        <v>0.25</v>
      </c>
      <c r="JQ14" s="52">
        <v>21</v>
      </c>
      <c r="JR14" s="53">
        <v>0.024</v>
      </c>
      <c r="JS14" s="52">
        <v>19</v>
      </c>
      <c r="JT14" s="82">
        <v>0.374</v>
      </c>
      <c r="JU14" s="54">
        <v>21</v>
      </c>
      <c r="JV14" s="55">
        <v>0</v>
      </c>
      <c r="JW14" s="52">
        <v>14</v>
      </c>
      <c r="JX14" s="55">
        <v>0.0625</v>
      </c>
      <c r="JY14" s="52">
        <v>1</v>
      </c>
      <c r="JZ14" s="55">
        <v>0.0030000000000000001</v>
      </c>
      <c r="KA14" s="52">
        <v>1</v>
      </c>
      <c r="KB14" s="55">
        <v>0.065500000000000003</v>
      </c>
      <c r="KC14" s="54">
        <v>14</v>
      </c>
      <c r="KD14" s="60"/>
      <c r="KE14" s="60"/>
      <c r="KF14" s="53">
        <v>0.33600000000000002</v>
      </c>
      <c r="KG14" s="52">
        <v>19</v>
      </c>
      <c r="KH14" s="53">
        <v>0.040000000000000001</v>
      </c>
      <c r="KI14" s="52">
        <v>1</v>
      </c>
      <c r="KJ14" s="82">
        <v>0.376</v>
      </c>
      <c r="KK14" s="54">
        <v>19</v>
      </c>
      <c r="KL14" s="51">
        <v>0.20010995052226499</v>
      </c>
      <c r="KM14" s="52">
        <v>10</v>
      </c>
      <c r="KN14" s="53">
        <v>0.51354401805869099</v>
      </c>
      <c r="KO14" s="52">
        <v>4</v>
      </c>
      <c r="KP14" s="53">
        <v>0.029999999999999999</v>
      </c>
      <c r="KQ14" s="52">
        <v>1</v>
      </c>
      <c r="KR14" s="82">
        <v>0.743653968580956</v>
      </c>
      <c r="KS14" s="54">
        <v>6</v>
      </c>
      <c r="KT14" s="55">
        <v>0.019853310559630299</v>
      </c>
      <c r="KU14" s="52">
        <v>5</v>
      </c>
      <c r="KV14" s="56">
        <v>0.054290429042904299</v>
      </c>
      <c r="KW14" s="52">
        <v>2</v>
      </c>
      <c r="KX14" s="56">
        <v>0.0030000000000000001</v>
      </c>
      <c r="KY14" s="52">
        <v>1</v>
      </c>
      <c r="KZ14" s="83">
        <v>0.077143739602534595</v>
      </c>
      <c r="LA14" s="54">
        <v>2</v>
      </c>
      <c r="LB14" s="55">
        <v>0.02</v>
      </c>
      <c r="LC14" s="52">
        <v>2</v>
      </c>
      <c r="LD14" s="56">
        <v>0.050505050505050497</v>
      </c>
      <c r="LE14" s="52">
        <v>1</v>
      </c>
      <c r="LF14" s="56">
        <v>0.0030000000000000001</v>
      </c>
      <c r="LG14" s="52">
        <v>1</v>
      </c>
      <c r="LH14" s="83">
        <v>0.073505050505050504</v>
      </c>
      <c r="LI14" s="54">
        <v>2</v>
      </c>
      <c r="LJ14" s="55">
        <v>0.0074999999999999997</v>
      </c>
      <c r="LK14" s="52">
        <v>2</v>
      </c>
      <c r="LL14" s="56">
        <v>0.018749999999999999</v>
      </c>
      <c r="LM14" s="52">
        <v>2</v>
      </c>
      <c r="LN14" s="56">
        <v>0.00029999999999999997</v>
      </c>
      <c r="LO14" s="52">
        <v>1</v>
      </c>
      <c r="LP14" s="83">
        <v>0.026550000000000001</v>
      </c>
      <c r="LQ14" s="54">
        <v>2</v>
      </c>
      <c r="LR14" s="55">
        <v>0.002</v>
      </c>
      <c r="LS14" s="52">
        <v>1</v>
      </c>
      <c r="LT14" s="56">
        <v>0.0050000000000000001</v>
      </c>
      <c r="LU14" s="52">
        <v>1</v>
      </c>
      <c r="LV14" s="56">
        <v>0.00029999999999999997</v>
      </c>
      <c r="LW14" s="52">
        <v>1</v>
      </c>
      <c r="LX14" s="83">
        <v>0.0073000000000000001</v>
      </c>
      <c r="LY14" s="54">
        <v>1</v>
      </c>
      <c r="LZ14" s="51">
        <v>0.074999999999999997</v>
      </c>
      <c r="MA14" s="52">
        <v>19</v>
      </c>
      <c r="MB14" s="53">
        <v>0.1875</v>
      </c>
      <c r="MC14" s="52">
        <v>18</v>
      </c>
      <c r="MD14" s="53">
        <v>0.0089999999999999993</v>
      </c>
      <c r="ME14" s="52">
        <v>18</v>
      </c>
      <c r="MF14" s="82">
        <v>0.27150000000000002</v>
      </c>
      <c r="MG14" s="54">
        <v>18</v>
      </c>
      <c r="MH14" s="51">
        <v>0.055566666666666702</v>
      </c>
      <c r="MI14" s="52">
        <v>17</v>
      </c>
      <c r="MJ14" s="53">
        <v>0.083349999999999994</v>
      </c>
      <c r="MK14" s="52">
        <v>17</v>
      </c>
      <c r="ML14" s="53">
        <v>0.0030000000000000001</v>
      </c>
      <c r="MM14" s="52">
        <v>18</v>
      </c>
      <c r="MN14" s="82">
        <v>0.141916666666667</v>
      </c>
      <c r="MO14" s="52">
        <v>18</v>
      </c>
      <c r="MP14" s="60"/>
      <c r="MQ14" s="60"/>
      <c r="MR14" s="53">
        <v>0.43831578947368399</v>
      </c>
      <c r="MS14" s="52">
        <v>11</v>
      </c>
      <c r="MT14" s="53">
        <v>0.040000000000000001</v>
      </c>
      <c r="MU14" s="52">
        <v>1</v>
      </c>
      <c r="MV14" s="82">
        <v>0.47831578947368403</v>
      </c>
      <c r="MW14" s="54">
        <v>11</v>
      </c>
      <c r="MX14" s="55">
        <v>0.02</v>
      </c>
      <c r="MY14" s="52">
        <v>7</v>
      </c>
      <c r="MZ14" s="56">
        <v>0.050000000000000003</v>
      </c>
      <c r="NA14" s="52">
        <v>1</v>
      </c>
      <c r="NB14" s="56">
        <v>0.0030000000000000001</v>
      </c>
      <c r="NC14" s="52">
        <v>1</v>
      </c>
      <c r="ND14" s="83">
        <v>0.072999999999999995</v>
      </c>
      <c r="NE14" s="54">
        <v>5</v>
      </c>
      <c r="NF14" s="60"/>
      <c r="NG14" s="60"/>
      <c r="NH14" s="53">
        <v>0.59999999999999998</v>
      </c>
      <c r="NI14" s="52">
        <v>1</v>
      </c>
      <c r="NJ14" s="53">
        <v>0.040000000000000001</v>
      </c>
      <c r="NK14" s="52">
        <v>1</v>
      </c>
      <c r="NL14" s="82">
        <v>0.64000000000000001</v>
      </c>
      <c r="NM14" s="52">
        <v>1</v>
      </c>
      <c r="NN14" s="60"/>
      <c r="NO14" s="60"/>
      <c r="NP14" s="53">
        <v>0.59999999999999998</v>
      </c>
      <c r="NQ14" s="52">
        <v>1</v>
      </c>
      <c r="NR14" s="53">
        <v>0.040000000000000001</v>
      </c>
      <c r="NS14" s="52">
        <v>1</v>
      </c>
      <c r="NT14" s="82">
        <v>0.64000000000000001</v>
      </c>
      <c r="NU14" s="54">
        <v>1</v>
      </c>
      <c r="NV14" s="72">
        <v>0.210543352601156</v>
      </c>
      <c r="NW14" s="52">
        <v>14</v>
      </c>
      <c r="NX14" s="53">
        <v>0.65042857142857202</v>
      </c>
      <c r="NY14" s="52">
        <v>9</v>
      </c>
      <c r="NZ14" s="53">
        <v>0.017999999999999999</v>
      </c>
      <c r="OA14" s="52">
        <v>2</v>
      </c>
      <c r="OB14" s="82">
        <v>0.87897192402972801</v>
      </c>
      <c r="OC14" s="52">
        <v>11</v>
      </c>
      <c r="OD14" s="55">
        <v>0.26500383729854199</v>
      </c>
      <c r="OE14" s="52">
        <v>7</v>
      </c>
      <c r="OF14" s="56">
        <v>0.86324999999999996</v>
      </c>
      <c r="OG14" s="52">
        <v>8</v>
      </c>
      <c r="OH14" s="56">
        <v>0.029999999999999999</v>
      </c>
      <c r="OI14" s="52">
        <v>1</v>
      </c>
      <c r="OJ14" s="83">
        <v>1.15825383729854</v>
      </c>
      <c r="OK14" s="54">
        <v>9</v>
      </c>
      <c r="OL14" s="88">
        <f t="shared" si="8"/>
        <v>1</v>
      </c>
      <c r="OM14" s="74">
        <f>RANK(OL14,OL6:OL27,1)</f>
        <v>1</v>
      </c>
      <c r="ON14" s="89">
        <f t="shared" si="9"/>
        <v>1</v>
      </c>
      <c r="OO14" s="90">
        <f>RANK(ON14,ON6:ON27,1)</f>
        <v>1</v>
      </c>
      <c r="OP14" s="91">
        <f t="shared" si="10"/>
        <v>74</v>
      </c>
      <c r="OQ14" s="74">
        <f>RANK(OP14,OP6:OP27,1)</f>
        <v>2</v>
      </c>
      <c r="OR14" s="88">
        <f t="shared" si="11"/>
        <v>108</v>
      </c>
      <c r="OS14" s="74">
        <f>RANK(OR14,OR6:OR27,1)</f>
        <v>9</v>
      </c>
      <c r="OT14" s="88">
        <f t="shared" si="12"/>
        <v>47</v>
      </c>
      <c r="OU14" s="74">
        <f>RANK(OT14,OT6:OT27,1)</f>
        <v>15</v>
      </c>
      <c r="OV14" s="88">
        <f t="shared" si="13"/>
        <v>105</v>
      </c>
      <c r="OW14" s="76">
        <f>RANK(OV14,OV6:OV27,1)</f>
        <v>9</v>
      </c>
      <c r="OX14" s="88">
        <f t="shared" si="14"/>
        <v>75</v>
      </c>
      <c r="OY14" s="76">
        <f>RANK(OX14,OX6:OX27,1)</f>
        <v>11</v>
      </c>
      <c r="OZ14" s="92">
        <f t="shared" si="15"/>
        <v>411</v>
      </c>
      <c r="PA14" s="80">
        <f>RANK(OZ14,OZ6:OZ27,1)</f>
        <v>5</v>
      </c>
      <c r="PB14" s="50" t="s">
        <v>118</v>
      </c>
      <c r="PC14" s="81"/>
      <c r="PD14" s="81"/>
    </row>
    <row r="15" ht="18.199999999999999" customHeight="1">
      <c r="A15" s="50" t="s">
        <v>119</v>
      </c>
      <c r="B15" s="51">
        <v>0.203703703703704</v>
      </c>
      <c r="C15" s="52">
        <v>12</v>
      </c>
      <c r="D15" s="53">
        <v>0.55000000000000004</v>
      </c>
      <c r="E15" s="52">
        <v>2</v>
      </c>
      <c r="F15" s="53">
        <v>0.029999999999999999</v>
      </c>
      <c r="G15" s="52">
        <v>1</v>
      </c>
      <c r="H15" s="82">
        <v>0.78370370370370401</v>
      </c>
      <c r="I15" s="54">
        <v>5</v>
      </c>
      <c r="J15" s="51">
        <v>0.20000000000000001</v>
      </c>
      <c r="K15" s="52">
        <v>1</v>
      </c>
      <c r="L15" s="53">
        <v>0.5</v>
      </c>
      <c r="M15" s="52">
        <v>1</v>
      </c>
      <c r="N15" s="53">
        <v>0.029999999999999999</v>
      </c>
      <c r="O15" s="52">
        <v>1</v>
      </c>
      <c r="P15" s="82">
        <v>0.72999999999999998</v>
      </c>
      <c r="Q15" s="54">
        <v>1</v>
      </c>
      <c r="R15" s="51">
        <v>0.022609400324149102</v>
      </c>
      <c r="S15" s="52">
        <v>22</v>
      </c>
      <c r="T15" s="53">
        <v>0.5</v>
      </c>
      <c r="U15" s="52">
        <v>2</v>
      </c>
      <c r="V15" s="53">
        <v>0.029999999999999999</v>
      </c>
      <c r="W15" s="52">
        <v>1</v>
      </c>
      <c r="X15" s="82">
        <v>0.55260940032414896</v>
      </c>
      <c r="Y15" s="54">
        <v>19</v>
      </c>
      <c r="Z15" s="51">
        <v>0.224</v>
      </c>
      <c r="AA15" s="52">
        <v>1</v>
      </c>
      <c r="AB15" s="53">
        <v>0.56000000000000005</v>
      </c>
      <c r="AC15" s="52">
        <v>2</v>
      </c>
      <c r="AD15" s="53">
        <v>0.029999999999999999</v>
      </c>
      <c r="AE15" s="52">
        <v>1</v>
      </c>
      <c r="AF15" s="82">
        <v>0.81399999999999995</v>
      </c>
      <c r="AG15" s="54">
        <v>1</v>
      </c>
      <c r="AH15" s="55">
        <v>0.018738404452690201</v>
      </c>
      <c r="AI15" s="52">
        <v>7</v>
      </c>
      <c r="AJ15" s="56">
        <v>0.045454545454545497</v>
      </c>
      <c r="AK15" s="52">
        <v>1</v>
      </c>
      <c r="AL15" s="56">
        <v>0.0030000000000000001</v>
      </c>
      <c r="AM15" s="52">
        <v>1</v>
      </c>
      <c r="AN15" s="83">
        <v>0.067192949907235594</v>
      </c>
      <c r="AO15" s="54">
        <v>2</v>
      </c>
      <c r="AP15" s="51">
        <v>0.232310462516988</v>
      </c>
      <c r="AQ15" s="52">
        <v>6</v>
      </c>
      <c r="AR15" s="53">
        <v>0.54893776942418304</v>
      </c>
      <c r="AS15" s="52">
        <v>6</v>
      </c>
      <c r="AT15" s="53">
        <v>0.029999999999999999</v>
      </c>
      <c r="AU15" s="52">
        <v>1</v>
      </c>
      <c r="AV15" s="82">
        <v>0.81124823194117102</v>
      </c>
      <c r="AW15" s="54">
        <v>5</v>
      </c>
      <c r="AX15" s="51">
        <v>0.090601185436071097</v>
      </c>
      <c r="AY15" s="52">
        <v>20</v>
      </c>
      <c r="AZ15" s="53">
        <v>0.24976657329598501</v>
      </c>
      <c r="BA15" s="52">
        <v>19</v>
      </c>
      <c r="BB15" s="53">
        <v>0.014999999999999999</v>
      </c>
      <c r="BC15" s="52">
        <v>15</v>
      </c>
      <c r="BD15" s="82">
        <v>0.355367758732056</v>
      </c>
      <c r="BE15" s="54">
        <v>21</v>
      </c>
      <c r="BF15" s="57">
        <v>0.002</v>
      </c>
      <c r="BG15" s="52">
        <v>1</v>
      </c>
      <c r="BH15" s="84">
        <v>0.0050000000000000001</v>
      </c>
      <c r="BI15" s="85">
        <v>1</v>
      </c>
      <c r="BJ15" s="57">
        <v>0.00029999999999999997</v>
      </c>
      <c r="BK15" s="52">
        <v>1</v>
      </c>
      <c r="BL15" s="84">
        <v>0.0073000000000000001</v>
      </c>
      <c r="BM15" s="52">
        <v>1</v>
      </c>
      <c r="BN15" s="60"/>
      <c r="BO15" s="60"/>
      <c r="BP15" s="53">
        <v>0.57599999999999996</v>
      </c>
      <c r="BQ15" s="52">
        <v>3</v>
      </c>
      <c r="BR15" s="53">
        <v>0.035999999999999997</v>
      </c>
      <c r="BS15" s="52">
        <v>2</v>
      </c>
      <c r="BT15" s="82">
        <v>0.61199999999999999</v>
      </c>
      <c r="BU15" s="54">
        <v>3</v>
      </c>
      <c r="BV15" s="60"/>
      <c r="BW15" s="60"/>
      <c r="BX15" s="53">
        <v>0.20399999999999999</v>
      </c>
      <c r="BY15" s="52">
        <v>19</v>
      </c>
      <c r="BZ15" s="53">
        <v>0.02</v>
      </c>
      <c r="CA15" s="52">
        <v>22</v>
      </c>
      <c r="CB15" s="82">
        <v>0.224</v>
      </c>
      <c r="CC15" s="54">
        <v>19</v>
      </c>
      <c r="CD15" s="60"/>
      <c r="CE15" s="60"/>
      <c r="CF15" s="53">
        <v>0.055081967213114799</v>
      </c>
      <c r="CG15" s="52">
        <v>21</v>
      </c>
      <c r="CH15" s="53">
        <v>0.024</v>
      </c>
      <c r="CI15" s="52">
        <v>21</v>
      </c>
      <c r="CJ15" s="82">
        <v>0.079081967213114807</v>
      </c>
      <c r="CK15" s="54">
        <v>21</v>
      </c>
      <c r="CL15" s="60"/>
      <c r="CM15" s="60"/>
      <c r="CN15" s="53">
        <v>0.46971428571428597</v>
      </c>
      <c r="CO15" s="52">
        <v>8</v>
      </c>
      <c r="CP15" s="53">
        <v>0.040000000000000001</v>
      </c>
      <c r="CQ15" s="52">
        <v>1</v>
      </c>
      <c r="CR15" s="82">
        <v>0.50971428571428601</v>
      </c>
      <c r="CS15" s="54">
        <v>8</v>
      </c>
      <c r="CT15" s="57">
        <v>0.02</v>
      </c>
      <c r="CU15" s="52">
        <v>1</v>
      </c>
      <c r="CV15" s="84">
        <v>0.050000000000000003</v>
      </c>
      <c r="CW15" s="85">
        <v>1</v>
      </c>
      <c r="CX15" s="57">
        <v>0.0027000000000000001</v>
      </c>
      <c r="CY15" s="52">
        <v>6</v>
      </c>
      <c r="CZ15" s="84">
        <v>0.072700000000000001</v>
      </c>
      <c r="DA15" s="52">
        <v>6</v>
      </c>
      <c r="DB15" s="51">
        <v>0.14576710995783301</v>
      </c>
      <c r="DC15" s="52">
        <v>10</v>
      </c>
      <c r="DD15" s="53">
        <v>0.5</v>
      </c>
      <c r="DE15" s="52">
        <v>14</v>
      </c>
      <c r="DF15" s="53">
        <v>0.029999999999999999</v>
      </c>
      <c r="DG15" s="52">
        <v>1</v>
      </c>
      <c r="DH15" s="82">
        <v>0.67576710995783296</v>
      </c>
      <c r="DI15" s="54">
        <v>11</v>
      </c>
      <c r="DJ15" s="51">
        <v>0.19476329631794301</v>
      </c>
      <c r="DK15" s="52">
        <v>19</v>
      </c>
      <c r="DL15" s="53">
        <v>0.5</v>
      </c>
      <c r="DM15" s="52">
        <v>1</v>
      </c>
      <c r="DN15" s="53">
        <v>0.029999999999999999</v>
      </c>
      <c r="DO15" s="52">
        <v>1</v>
      </c>
      <c r="DP15" s="82">
        <v>0.72476329631794301</v>
      </c>
      <c r="DQ15" s="54">
        <v>19</v>
      </c>
      <c r="DR15" s="51">
        <v>0.20032976092333099</v>
      </c>
      <c r="DS15" s="52">
        <v>19</v>
      </c>
      <c r="DT15" s="53">
        <v>0.495918367346939</v>
      </c>
      <c r="DU15" s="52">
        <v>19</v>
      </c>
      <c r="DV15" s="53">
        <v>0.024</v>
      </c>
      <c r="DW15" s="52">
        <v>19</v>
      </c>
      <c r="DX15" s="82">
        <v>0.72024812827026896</v>
      </c>
      <c r="DY15" s="54">
        <v>20</v>
      </c>
      <c r="DZ15" s="57">
        <v>0.00227670396744659</v>
      </c>
      <c r="EA15" s="52">
        <v>12</v>
      </c>
      <c r="EB15" s="86">
        <v>0.011089999999999999</v>
      </c>
      <c r="EC15" s="85">
        <v>2</v>
      </c>
      <c r="ED15" s="62">
        <v>0.00029999999999999997</v>
      </c>
      <c r="EE15" s="52">
        <v>1</v>
      </c>
      <c r="EF15" s="86">
        <v>0.013666703967446601</v>
      </c>
      <c r="EG15" s="52">
        <v>2</v>
      </c>
      <c r="EH15" s="87">
        <v>0.002</v>
      </c>
      <c r="EI15" s="52">
        <v>17</v>
      </c>
      <c r="EJ15" s="86">
        <v>0.0050000000000000001</v>
      </c>
      <c r="EK15" s="85">
        <v>12</v>
      </c>
      <c r="EL15" s="62">
        <v>0.00029999999999999997</v>
      </c>
      <c r="EM15" s="52">
        <v>1</v>
      </c>
      <c r="EN15" s="86">
        <v>0.0073000000000000001</v>
      </c>
      <c r="EO15" s="54">
        <v>16</v>
      </c>
      <c r="EP15" s="51">
        <v>0.20000000000000001</v>
      </c>
      <c r="EQ15" s="52">
        <v>1</v>
      </c>
      <c r="ER15" s="53">
        <v>0.5</v>
      </c>
      <c r="ES15" s="52">
        <v>1</v>
      </c>
      <c r="ET15" s="53">
        <v>0.029999999999999999</v>
      </c>
      <c r="EU15" s="52">
        <v>1</v>
      </c>
      <c r="EV15" s="82">
        <v>0.72999999999999998</v>
      </c>
      <c r="EW15" s="54">
        <v>1</v>
      </c>
      <c r="EX15" s="51">
        <v>0.20000000000000001</v>
      </c>
      <c r="EY15" s="52">
        <v>7</v>
      </c>
      <c r="EZ15" s="53">
        <v>0.5</v>
      </c>
      <c r="FA15" s="52">
        <v>1</v>
      </c>
      <c r="FB15" s="53">
        <v>0.029999999999999999</v>
      </c>
      <c r="FC15" s="52">
        <v>1</v>
      </c>
      <c r="FD15" s="82">
        <v>0.72999999999999998</v>
      </c>
      <c r="FE15" s="54">
        <v>5</v>
      </c>
      <c r="FF15" s="51">
        <v>0.22503343122557401</v>
      </c>
      <c r="FG15" s="52">
        <v>3</v>
      </c>
      <c r="FH15" s="53">
        <v>0.46164678375003299</v>
      </c>
      <c r="FI15" s="52">
        <v>15</v>
      </c>
      <c r="FJ15" s="53">
        <v>0.027</v>
      </c>
      <c r="FK15" s="52">
        <v>9</v>
      </c>
      <c r="FL15" s="82">
        <v>0.71368021497560696</v>
      </c>
      <c r="FM15" s="54">
        <v>10</v>
      </c>
      <c r="FN15" s="51">
        <v>1.02867429600103</v>
      </c>
      <c r="FO15" s="52">
        <v>4</v>
      </c>
      <c r="FP15" s="53">
        <v>1.1160714285714299</v>
      </c>
      <c r="FQ15" s="52">
        <v>8</v>
      </c>
      <c r="FR15" s="53">
        <v>0.029999999999999999</v>
      </c>
      <c r="FS15" s="52">
        <v>1</v>
      </c>
      <c r="FT15" s="82">
        <v>2.17474572457246</v>
      </c>
      <c r="FU15" s="54">
        <v>6</v>
      </c>
      <c r="FV15" s="51">
        <v>0.190842465767633</v>
      </c>
      <c r="FW15" s="52">
        <v>16</v>
      </c>
      <c r="FX15" s="53">
        <v>0.51801801801801795</v>
      </c>
      <c r="FY15" s="52">
        <v>4</v>
      </c>
      <c r="FZ15" s="53">
        <v>0.029999999999999999</v>
      </c>
      <c r="GA15" s="52">
        <v>1</v>
      </c>
      <c r="GB15" s="82">
        <v>0.73886048378564995</v>
      </c>
      <c r="GC15" s="54">
        <v>6</v>
      </c>
      <c r="GD15" s="51">
        <v>0.85305392282136405</v>
      </c>
      <c r="GE15" s="52">
        <v>3</v>
      </c>
      <c r="GF15" s="53">
        <v>0.35714285714285698</v>
      </c>
      <c r="GG15" s="52">
        <v>9</v>
      </c>
      <c r="GH15" s="53">
        <v>0.027</v>
      </c>
      <c r="GI15" s="52">
        <v>6</v>
      </c>
      <c r="GJ15" s="82">
        <v>1.2371967799642201</v>
      </c>
      <c r="GK15" s="54">
        <v>3</v>
      </c>
      <c r="GL15" s="51">
        <v>-0.022711787417669799</v>
      </c>
      <c r="GM15" s="52">
        <v>4</v>
      </c>
      <c r="GN15" s="53">
        <v>-0.055770544047348103</v>
      </c>
      <c r="GO15" s="52">
        <v>4</v>
      </c>
      <c r="GP15" s="53">
        <v>0.029999999999999999</v>
      </c>
      <c r="GQ15" s="52">
        <v>1</v>
      </c>
      <c r="GR15" s="82">
        <v>-0.048482331465017799</v>
      </c>
      <c r="GS15" s="54">
        <v>4</v>
      </c>
      <c r="GT15" s="51">
        <v>0.20000000000000001</v>
      </c>
      <c r="GU15" s="52">
        <v>8</v>
      </c>
      <c r="GV15" s="53">
        <v>0.55555555555555602</v>
      </c>
      <c r="GW15" s="52">
        <v>1</v>
      </c>
      <c r="GX15" s="53">
        <v>0.029999999999999999</v>
      </c>
      <c r="GY15" s="52">
        <v>1</v>
      </c>
      <c r="GZ15" s="82">
        <v>0.78555555555555601</v>
      </c>
      <c r="HA15" s="54">
        <v>7</v>
      </c>
      <c r="HB15" s="51">
        <v>0.586725339200587</v>
      </c>
      <c r="HC15" s="52">
        <v>1</v>
      </c>
      <c r="HD15" s="53">
        <v>0.5</v>
      </c>
      <c r="HE15" s="52">
        <v>13</v>
      </c>
      <c r="HF15" s="53">
        <v>0.027</v>
      </c>
      <c r="HG15" s="52">
        <v>13</v>
      </c>
      <c r="HH15" s="82">
        <v>1.1137253392005899</v>
      </c>
      <c r="HI15" s="54">
        <v>1</v>
      </c>
      <c r="HJ15" s="51">
        <v>0.25</v>
      </c>
      <c r="HK15" s="52">
        <v>9</v>
      </c>
      <c r="HL15" s="53">
        <v>0.441176470588235</v>
      </c>
      <c r="HM15" s="52">
        <v>8</v>
      </c>
      <c r="HN15" s="53">
        <v>0.029999999999999999</v>
      </c>
      <c r="HO15" s="52">
        <v>1</v>
      </c>
      <c r="HP15" s="82">
        <v>0.72117647058823497</v>
      </c>
      <c r="HQ15" s="54">
        <v>10</v>
      </c>
      <c r="HR15" s="51">
        <v>0.20000000000000001</v>
      </c>
      <c r="HS15" s="52">
        <v>7</v>
      </c>
      <c r="HT15" s="53">
        <v>0.055550000000000002</v>
      </c>
      <c r="HU15" s="52">
        <v>20</v>
      </c>
      <c r="HV15" s="53">
        <v>0.014999999999999999</v>
      </c>
      <c r="HW15" s="52">
        <v>17</v>
      </c>
      <c r="HX15" s="82">
        <v>0.27055000000000001</v>
      </c>
      <c r="HY15" s="54">
        <v>20</v>
      </c>
      <c r="HZ15" s="51">
        <v>0.20000000000000001</v>
      </c>
      <c r="IA15" s="52">
        <v>17</v>
      </c>
      <c r="IB15" s="53">
        <v>0.5</v>
      </c>
      <c r="IC15" s="52">
        <v>1</v>
      </c>
      <c r="ID15" s="53">
        <v>0.029999999999999999</v>
      </c>
      <c r="IE15" s="52">
        <v>1</v>
      </c>
      <c r="IF15" s="82">
        <v>0.72999999999999998</v>
      </c>
      <c r="IG15" s="54">
        <v>17</v>
      </c>
      <c r="IH15" s="51">
        <v>0.20000000000000001</v>
      </c>
      <c r="II15" s="52">
        <v>10</v>
      </c>
      <c r="IJ15" s="53">
        <v>0.5</v>
      </c>
      <c r="IK15" s="52">
        <v>1</v>
      </c>
      <c r="IL15" s="53">
        <v>0.029999999999999999</v>
      </c>
      <c r="IM15" s="52">
        <v>1</v>
      </c>
      <c r="IN15" s="82">
        <v>0.72999999999999998</v>
      </c>
      <c r="IO15" s="54">
        <v>4</v>
      </c>
      <c r="IP15" s="67">
        <v>-0.18888888888888899</v>
      </c>
      <c r="IQ15" s="52">
        <v>10</v>
      </c>
      <c r="IR15" s="53">
        <v>-0.47222222222222199</v>
      </c>
      <c r="IS15" s="52">
        <v>9</v>
      </c>
      <c r="IT15" s="53">
        <v>0.021000000000000001</v>
      </c>
      <c r="IU15" s="52">
        <v>2</v>
      </c>
      <c r="IV15" s="82">
        <v>-0.64011111111111096</v>
      </c>
      <c r="IW15" s="52">
        <v>10</v>
      </c>
      <c r="IX15" s="51">
        <v>0.072222222222222202</v>
      </c>
      <c r="IY15" s="52">
        <v>21</v>
      </c>
      <c r="IZ15" s="53">
        <v>0.108333333333333</v>
      </c>
      <c r="JA15" s="52">
        <v>22</v>
      </c>
      <c r="JB15" s="53">
        <v>0.029999999999999999</v>
      </c>
      <c r="JC15" s="52">
        <v>1</v>
      </c>
      <c r="JD15" s="82">
        <v>0.210555555555556</v>
      </c>
      <c r="JE15" s="54">
        <v>22</v>
      </c>
      <c r="JF15" s="60"/>
      <c r="JG15" s="60"/>
      <c r="JH15" s="56">
        <v>0.059999999999999998</v>
      </c>
      <c r="JI15" s="52">
        <v>1</v>
      </c>
      <c r="JJ15" s="56">
        <v>0.0040000000000000001</v>
      </c>
      <c r="JK15" s="52">
        <v>1</v>
      </c>
      <c r="JL15" s="83">
        <v>0.064000000000000001</v>
      </c>
      <c r="JM15" s="52">
        <v>1</v>
      </c>
      <c r="JN15" s="51">
        <v>0.5</v>
      </c>
      <c r="JO15" s="52">
        <v>1</v>
      </c>
      <c r="JP15" s="53">
        <v>0.5</v>
      </c>
      <c r="JQ15" s="52">
        <v>8</v>
      </c>
      <c r="JR15" s="53">
        <v>0.029999999999999999</v>
      </c>
      <c r="JS15" s="52">
        <v>1</v>
      </c>
      <c r="JT15" s="82">
        <v>1.03</v>
      </c>
      <c r="JU15" s="54">
        <v>1</v>
      </c>
      <c r="JV15" s="55">
        <v>0</v>
      </c>
      <c r="JW15" s="52">
        <v>14</v>
      </c>
      <c r="JX15" s="55">
        <v>0</v>
      </c>
      <c r="JY15" s="52">
        <v>17</v>
      </c>
      <c r="JZ15" s="55">
        <v>0.0018</v>
      </c>
      <c r="KA15" s="52">
        <v>17</v>
      </c>
      <c r="KB15" s="55">
        <v>0.0018</v>
      </c>
      <c r="KC15" s="54">
        <v>17</v>
      </c>
      <c r="KD15" s="60"/>
      <c r="KE15" s="60"/>
      <c r="KF15" s="53">
        <v>0.34799999999999998</v>
      </c>
      <c r="KG15" s="52">
        <v>2</v>
      </c>
      <c r="KH15" s="53">
        <v>0.040000000000000001</v>
      </c>
      <c r="KI15" s="52">
        <v>1</v>
      </c>
      <c r="KJ15" s="82">
        <v>0.38800000000000001</v>
      </c>
      <c r="KK15" s="54">
        <v>2</v>
      </c>
      <c r="KL15" s="51">
        <v>0.200157250365045</v>
      </c>
      <c r="KM15" s="52">
        <v>9</v>
      </c>
      <c r="KN15" s="53">
        <v>0.50282167042889403</v>
      </c>
      <c r="KO15" s="52">
        <v>12</v>
      </c>
      <c r="KP15" s="53">
        <v>0.029999999999999999</v>
      </c>
      <c r="KQ15" s="52">
        <v>1</v>
      </c>
      <c r="KR15" s="82">
        <v>0.732978920793939</v>
      </c>
      <c r="KS15" s="54">
        <v>14</v>
      </c>
      <c r="KT15" s="55" t="s">
        <v>112</v>
      </c>
      <c r="KU15" s="52"/>
      <c r="KV15" s="56"/>
      <c r="KW15" s="52"/>
      <c r="KX15" s="56"/>
      <c r="KY15" s="52"/>
      <c r="KZ15" s="83"/>
      <c r="LA15" s="54"/>
      <c r="LB15" s="55" t="s">
        <v>112</v>
      </c>
      <c r="LC15" s="52"/>
      <c r="LD15" s="56"/>
      <c r="LE15" s="52"/>
      <c r="LF15" s="56"/>
      <c r="LG15" s="52"/>
      <c r="LH15" s="83"/>
      <c r="LI15" s="54"/>
      <c r="LJ15" s="55">
        <v>0.0040000000000000001</v>
      </c>
      <c r="LK15" s="52">
        <v>8</v>
      </c>
      <c r="LL15" s="56">
        <v>0.01</v>
      </c>
      <c r="LM15" s="52">
        <v>9</v>
      </c>
      <c r="LN15" s="56">
        <v>0.00029999999999999997</v>
      </c>
      <c r="LO15" s="52">
        <v>1</v>
      </c>
      <c r="LP15" s="83">
        <v>0.0143</v>
      </c>
      <c r="LQ15" s="54">
        <v>9</v>
      </c>
      <c r="LR15" s="55">
        <v>0.002</v>
      </c>
      <c r="LS15" s="52">
        <v>1</v>
      </c>
      <c r="LT15" s="56">
        <v>0.0050000000000000001</v>
      </c>
      <c r="LU15" s="52">
        <v>1</v>
      </c>
      <c r="LV15" s="56">
        <v>0.00029999999999999997</v>
      </c>
      <c r="LW15" s="52">
        <v>1</v>
      </c>
      <c r="LX15" s="83">
        <v>0.0073000000000000001</v>
      </c>
      <c r="LY15" s="54">
        <v>1</v>
      </c>
      <c r="LZ15" s="51">
        <v>0.083339999999999997</v>
      </c>
      <c r="MA15" s="52">
        <v>17</v>
      </c>
      <c r="MB15" s="53">
        <v>0.20835000000000001</v>
      </c>
      <c r="MC15" s="52">
        <v>16</v>
      </c>
      <c r="MD15" s="53">
        <v>0.012</v>
      </c>
      <c r="ME15" s="52">
        <v>16</v>
      </c>
      <c r="MF15" s="82">
        <v>0.30369000000000002</v>
      </c>
      <c r="MG15" s="54">
        <v>16</v>
      </c>
      <c r="MH15" s="51">
        <v>0</v>
      </c>
      <c r="MI15" s="52">
        <v>21</v>
      </c>
      <c r="MJ15" s="53">
        <v>0.16664999999999999</v>
      </c>
      <c r="MK15" s="52">
        <v>15</v>
      </c>
      <c r="ML15" s="53">
        <v>0.0089999999999999993</v>
      </c>
      <c r="MM15" s="52">
        <v>15</v>
      </c>
      <c r="MN15" s="82">
        <v>0.17565</v>
      </c>
      <c r="MO15" s="52">
        <v>17</v>
      </c>
      <c r="MP15" s="60"/>
      <c r="MQ15" s="60"/>
      <c r="MR15" s="53">
        <v>0.11111111111111099</v>
      </c>
      <c r="MS15" s="52">
        <v>19</v>
      </c>
      <c r="MT15" s="53">
        <v>0.040000000000000001</v>
      </c>
      <c r="MU15" s="52">
        <v>1</v>
      </c>
      <c r="MV15" s="82">
        <v>0.151111111111111</v>
      </c>
      <c r="MW15" s="54">
        <v>19</v>
      </c>
      <c r="MX15" s="55">
        <v>0.0204081632653061</v>
      </c>
      <c r="MY15" s="52">
        <v>5</v>
      </c>
      <c r="MZ15" s="56">
        <v>0.050000000000000003</v>
      </c>
      <c r="NA15" s="52">
        <v>1</v>
      </c>
      <c r="NB15" s="56">
        <v>0.0030000000000000001</v>
      </c>
      <c r="NC15" s="52">
        <v>1</v>
      </c>
      <c r="ND15" s="83">
        <v>0.073408163265306095</v>
      </c>
      <c r="NE15" s="54">
        <v>4</v>
      </c>
      <c r="NF15" s="60"/>
      <c r="NG15" s="60"/>
      <c r="NH15" s="53">
        <v>0.59999999999999998</v>
      </c>
      <c r="NI15" s="52">
        <v>1</v>
      </c>
      <c r="NJ15" s="53">
        <v>0.040000000000000001</v>
      </c>
      <c r="NK15" s="52">
        <v>1</v>
      </c>
      <c r="NL15" s="82">
        <v>0.64000000000000001</v>
      </c>
      <c r="NM15" s="52">
        <v>1</v>
      </c>
      <c r="NN15" s="60"/>
      <c r="NO15" s="60"/>
      <c r="NP15" s="53">
        <v>0.59999999999999998</v>
      </c>
      <c r="NQ15" s="52">
        <v>1</v>
      </c>
      <c r="NR15" s="53">
        <v>0.032000000000000001</v>
      </c>
      <c r="NS15" s="52">
        <v>18</v>
      </c>
      <c r="NT15" s="82">
        <v>0.63200000000000001</v>
      </c>
      <c r="NU15" s="54">
        <v>18</v>
      </c>
      <c r="NV15" s="72">
        <v>0.225428313796213</v>
      </c>
      <c r="NW15" s="52">
        <v>5</v>
      </c>
      <c r="NX15" s="53">
        <v>0.625</v>
      </c>
      <c r="NY15" s="52">
        <v>14</v>
      </c>
      <c r="NZ15" s="53">
        <v>0.014999999999999999</v>
      </c>
      <c r="OA15" s="52">
        <v>7</v>
      </c>
      <c r="OB15" s="82">
        <v>0.86542831379621299</v>
      </c>
      <c r="OC15" s="52">
        <v>13</v>
      </c>
      <c r="OD15" s="55">
        <v>0.24973668812170899</v>
      </c>
      <c r="OE15" s="52">
        <v>11</v>
      </c>
      <c r="OF15" s="56">
        <v>0.53349999999999997</v>
      </c>
      <c r="OG15" s="52">
        <v>14</v>
      </c>
      <c r="OH15" s="56">
        <v>0.029999999999999999</v>
      </c>
      <c r="OI15" s="52">
        <v>1</v>
      </c>
      <c r="OJ15" s="83">
        <v>0.81323668812170902</v>
      </c>
      <c r="OK15" s="54">
        <v>16</v>
      </c>
      <c r="OL15" s="88">
        <f t="shared" si="8"/>
        <v>5</v>
      </c>
      <c r="OM15" s="74">
        <f>RANK(OL15,OL6:OL27,1)</f>
        <v>5</v>
      </c>
      <c r="ON15" s="89">
        <f t="shared" si="9"/>
        <v>1</v>
      </c>
      <c r="OO15" s="90">
        <f>RANK(ON15,ON6:ON27,1)</f>
        <v>1</v>
      </c>
      <c r="OP15" s="91">
        <f t="shared" si="10"/>
        <v>106</v>
      </c>
      <c r="OQ15" s="74">
        <f>RANK(OP15,OP6:OP27,1)</f>
        <v>15</v>
      </c>
      <c r="OR15" s="88">
        <f t="shared" si="11"/>
        <v>99</v>
      </c>
      <c r="OS15" s="74">
        <f>RANK(OR15,OR6:OR27,1)</f>
        <v>6</v>
      </c>
      <c r="OT15" s="88">
        <f t="shared" si="12"/>
        <v>22</v>
      </c>
      <c r="OU15" s="74">
        <f>RANK(OT15,OT6:OT27,1)</f>
        <v>1</v>
      </c>
      <c r="OV15" s="88">
        <f t="shared" si="13"/>
        <v>117</v>
      </c>
      <c r="OW15" s="76">
        <f>RANK(OV15,OV6:OV27,1)</f>
        <v>14</v>
      </c>
      <c r="OX15" s="88">
        <f t="shared" si="14"/>
        <v>105</v>
      </c>
      <c r="OY15" s="76">
        <f>RANK(OX15,OX6:OX27,1)</f>
        <v>20</v>
      </c>
      <c r="OZ15" s="92">
        <f t="shared" si="15"/>
        <v>455</v>
      </c>
      <c r="PA15" s="80">
        <f>RANK(OZ15,OZ6:OZ27,1)</f>
        <v>10</v>
      </c>
      <c r="PB15" s="50" t="s">
        <v>119</v>
      </c>
      <c r="PC15" s="81"/>
      <c r="PD15" s="81"/>
    </row>
    <row r="16" ht="18.199999999999999" customHeight="1">
      <c r="A16" s="50" t="s">
        <v>120</v>
      </c>
      <c r="B16" s="51">
        <v>0.20990099009901</v>
      </c>
      <c r="C16" s="52">
        <v>5</v>
      </c>
      <c r="D16" s="53">
        <v>0.53000000000000003</v>
      </c>
      <c r="E16" s="52">
        <v>9</v>
      </c>
      <c r="F16" s="53">
        <v>0.029999999999999999</v>
      </c>
      <c r="G16" s="52">
        <v>1</v>
      </c>
      <c r="H16" s="82">
        <v>0.76990099009901003</v>
      </c>
      <c r="I16" s="54">
        <v>7</v>
      </c>
      <c r="J16" s="51">
        <v>0.20000000000000001</v>
      </c>
      <c r="K16" s="52">
        <v>1</v>
      </c>
      <c r="L16" s="53">
        <v>0.5</v>
      </c>
      <c r="M16" s="52">
        <v>1</v>
      </c>
      <c r="N16" s="53">
        <v>0.029999999999999999</v>
      </c>
      <c r="O16" s="52">
        <v>1</v>
      </c>
      <c r="P16" s="82">
        <v>0.72999999999999998</v>
      </c>
      <c r="Q16" s="54">
        <v>1</v>
      </c>
      <c r="R16" s="51">
        <v>0.041697147037308001</v>
      </c>
      <c r="S16" s="52">
        <v>19</v>
      </c>
      <c r="T16" s="53">
        <v>0.39583333333333298</v>
      </c>
      <c r="U16" s="52">
        <v>18</v>
      </c>
      <c r="V16" s="53">
        <v>0.024</v>
      </c>
      <c r="W16" s="52">
        <v>19</v>
      </c>
      <c r="X16" s="82">
        <v>0.46153048037064098</v>
      </c>
      <c r="Y16" s="54">
        <v>21</v>
      </c>
      <c r="Z16" s="51">
        <v>0.1275</v>
      </c>
      <c r="AA16" s="52">
        <v>14</v>
      </c>
      <c r="AB16" s="53">
        <v>0.51000000000000001</v>
      </c>
      <c r="AC16" s="52">
        <v>6</v>
      </c>
      <c r="AD16" s="53">
        <v>0.029999999999999999</v>
      </c>
      <c r="AE16" s="52">
        <v>1</v>
      </c>
      <c r="AF16" s="82">
        <v>0.66749999999999998</v>
      </c>
      <c r="AG16" s="54">
        <v>15</v>
      </c>
      <c r="AH16" s="55">
        <v>0.017254174397031499</v>
      </c>
      <c r="AI16" s="52">
        <v>22</v>
      </c>
      <c r="AJ16" s="56">
        <v>0.041818181818181803</v>
      </c>
      <c r="AK16" s="52">
        <v>18</v>
      </c>
      <c r="AL16" s="56">
        <v>0.0023999999999999998</v>
      </c>
      <c r="AM16" s="52">
        <v>18</v>
      </c>
      <c r="AN16" s="83">
        <v>0.061472356215213401</v>
      </c>
      <c r="AO16" s="54">
        <v>22</v>
      </c>
      <c r="AP16" s="51">
        <v>0.226451562756393</v>
      </c>
      <c r="AQ16" s="52">
        <v>14</v>
      </c>
      <c r="AR16" s="53">
        <v>0.53509346439036498</v>
      </c>
      <c r="AS16" s="52">
        <v>16</v>
      </c>
      <c r="AT16" s="53">
        <v>0.029999999999999999</v>
      </c>
      <c r="AU16" s="52">
        <v>1</v>
      </c>
      <c r="AV16" s="82">
        <v>0.79154502714675801</v>
      </c>
      <c r="AW16" s="54">
        <v>16</v>
      </c>
      <c r="AX16" s="51">
        <v>1.51101694915254</v>
      </c>
      <c r="AY16" s="52">
        <v>1</v>
      </c>
      <c r="AZ16" s="53">
        <v>0.83239962651727395</v>
      </c>
      <c r="BA16" s="52">
        <v>1</v>
      </c>
      <c r="BB16" s="53">
        <v>0.014999999999999999</v>
      </c>
      <c r="BC16" s="52">
        <v>15</v>
      </c>
      <c r="BD16" s="82">
        <v>2.3584165756698199</v>
      </c>
      <c r="BE16" s="54">
        <v>1</v>
      </c>
      <c r="BF16" s="57">
        <v>0.002</v>
      </c>
      <c r="BG16" s="52">
        <v>1</v>
      </c>
      <c r="BH16" s="84">
        <v>0.0050000000000000001</v>
      </c>
      <c r="BI16" s="85">
        <v>1</v>
      </c>
      <c r="BJ16" s="57">
        <v>0.00029999999999999997</v>
      </c>
      <c r="BK16" s="52">
        <v>1</v>
      </c>
      <c r="BL16" s="84">
        <v>0.0073000000000000001</v>
      </c>
      <c r="BM16" s="52">
        <v>1</v>
      </c>
      <c r="BN16" s="60"/>
      <c r="BO16" s="60"/>
      <c r="BP16" s="53">
        <v>0.59999999999999998</v>
      </c>
      <c r="BQ16" s="52">
        <v>1</v>
      </c>
      <c r="BR16" s="53">
        <v>0.040000000000000001</v>
      </c>
      <c r="BS16" s="52">
        <v>1</v>
      </c>
      <c r="BT16" s="82">
        <v>0.64000000000000001</v>
      </c>
      <c r="BU16" s="54">
        <v>1</v>
      </c>
      <c r="BV16" s="60"/>
      <c r="BW16" s="60"/>
      <c r="BX16" s="53">
        <v>0.59399999999999997</v>
      </c>
      <c r="BY16" s="52">
        <v>9</v>
      </c>
      <c r="BZ16" s="53">
        <v>0.040000000000000001</v>
      </c>
      <c r="CA16" s="52">
        <v>1</v>
      </c>
      <c r="CB16" s="82">
        <v>0.63400000000000001</v>
      </c>
      <c r="CC16" s="54">
        <v>9</v>
      </c>
      <c r="CD16" s="60"/>
      <c r="CE16" s="60"/>
      <c r="CF16" s="53">
        <v>0.53317535545023698</v>
      </c>
      <c r="CG16" s="52">
        <v>9</v>
      </c>
      <c r="CH16" s="53">
        <v>0.040000000000000001</v>
      </c>
      <c r="CI16" s="52">
        <v>1</v>
      </c>
      <c r="CJ16" s="82">
        <v>0.57317535545023701</v>
      </c>
      <c r="CK16" s="54">
        <v>9</v>
      </c>
      <c r="CL16" s="60"/>
      <c r="CM16" s="60"/>
      <c r="CN16" s="53">
        <v>0.30526912181303101</v>
      </c>
      <c r="CO16" s="52">
        <v>18</v>
      </c>
      <c r="CP16" s="53">
        <v>0.035999999999999997</v>
      </c>
      <c r="CQ16" s="52">
        <v>14</v>
      </c>
      <c r="CR16" s="82">
        <v>0.34126912181303098</v>
      </c>
      <c r="CS16" s="54">
        <v>18</v>
      </c>
      <c r="CT16" s="57">
        <v>0.0018181818181818199</v>
      </c>
      <c r="CU16" s="52">
        <v>18</v>
      </c>
      <c r="CV16" s="84">
        <v>0</v>
      </c>
      <c r="CW16" s="85">
        <v>18</v>
      </c>
      <c r="CX16" s="57">
        <v>0.0020999999999999999</v>
      </c>
      <c r="CY16" s="52">
        <v>20</v>
      </c>
      <c r="CZ16" s="84">
        <v>0.0039181818181818198</v>
      </c>
      <c r="DA16" s="52">
        <v>21</v>
      </c>
      <c r="DB16" s="51">
        <v>0.14298724954462699</v>
      </c>
      <c r="DC16" s="52">
        <v>13</v>
      </c>
      <c r="DD16" s="53">
        <v>0.50025490695896002</v>
      </c>
      <c r="DE16" s="52">
        <v>13</v>
      </c>
      <c r="DF16" s="53">
        <v>0.029999999999999999</v>
      </c>
      <c r="DG16" s="52">
        <v>1</v>
      </c>
      <c r="DH16" s="82">
        <v>0.67324215650358699</v>
      </c>
      <c r="DI16" s="54">
        <v>12</v>
      </c>
      <c r="DJ16" s="51">
        <v>0.221170738908984</v>
      </c>
      <c r="DK16" s="52">
        <v>7</v>
      </c>
      <c r="DL16" s="53">
        <v>0.5</v>
      </c>
      <c r="DM16" s="52">
        <v>1</v>
      </c>
      <c r="DN16" s="53">
        <v>0.027</v>
      </c>
      <c r="DO16" s="52">
        <v>9</v>
      </c>
      <c r="DP16" s="82">
        <v>0.748170738908984</v>
      </c>
      <c r="DQ16" s="54">
        <v>7</v>
      </c>
      <c r="DR16" s="51">
        <v>0.21587573647562899</v>
      </c>
      <c r="DS16" s="52">
        <v>5</v>
      </c>
      <c r="DT16" s="53">
        <v>0.51408163265306095</v>
      </c>
      <c r="DU16" s="52">
        <v>6</v>
      </c>
      <c r="DV16" s="53">
        <v>0.029999999999999999</v>
      </c>
      <c r="DW16" s="52">
        <v>1</v>
      </c>
      <c r="DX16" s="82">
        <v>0.75995736912869105</v>
      </c>
      <c r="DY16" s="54">
        <v>5</v>
      </c>
      <c r="DZ16" s="57">
        <v>0.00296470588235294</v>
      </c>
      <c r="EA16" s="52">
        <v>10</v>
      </c>
      <c r="EB16" s="86">
        <v>0.0074599999999999996</v>
      </c>
      <c r="EC16" s="85">
        <v>9</v>
      </c>
      <c r="ED16" s="62">
        <v>0.00029999999999999997</v>
      </c>
      <c r="EE16" s="52">
        <v>1</v>
      </c>
      <c r="EF16" s="86">
        <v>0.0107247058823529</v>
      </c>
      <c r="EG16" s="52">
        <v>8</v>
      </c>
      <c r="EH16" s="87">
        <v>0.0023636363636363599</v>
      </c>
      <c r="EI16" s="52">
        <v>8</v>
      </c>
      <c r="EJ16" s="86">
        <v>0.0037499999999999999</v>
      </c>
      <c r="EK16" s="85">
        <v>18</v>
      </c>
      <c r="EL16" s="62">
        <v>0.00024000000000000001</v>
      </c>
      <c r="EM16" s="52">
        <v>18</v>
      </c>
      <c r="EN16" s="86">
        <v>0.0063536363636363599</v>
      </c>
      <c r="EO16" s="54">
        <v>18</v>
      </c>
      <c r="EP16" s="51">
        <v>0.20000000000000001</v>
      </c>
      <c r="EQ16" s="52">
        <v>1</v>
      </c>
      <c r="ER16" s="53">
        <v>0.5</v>
      </c>
      <c r="ES16" s="52">
        <v>1</v>
      </c>
      <c r="ET16" s="53">
        <v>0.029999999999999999</v>
      </c>
      <c r="EU16" s="52">
        <v>1</v>
      </c>
      <c r="EV16" s="82">
        <v>0.72999999999999998</v>
      </c>
      <c r="EW16" s="54">
        <v>1</v>
      </c>
      <c r="EX16" s="51">
        <v>0.214285714285714</v>
      </c>
      <c r="EY16" s="52">
        <v>3</v>
      </c>
      <c r="EZ16" s="53">
        <v>0.5</v>
      </c>
      <c r="FA16" s="52">
        <v>1</v>
      </c>
      <c r="FB16" s="53">
        <v>0.029999999999999999</v>
      </c>
      <c r="FC16" s="52">
        <v>1</v>
      </c>
      <c r="FD16" s="82">
        <v>0.744285714285714</v>
      </c>
      <c r="FE16" s="54">
        <v>1</v>
      </c>
      <c r="FF16" s="51">
        <v>0.18843404808317099</v>
      </c>
      <c r="FG16" s="52">
        <v>19</v>
      </c>
      <c r="FH16" s="53">
        <v>0.48309178743961301</v>
      </c>
      <c r="FI16" s="52">
        <v>10</v>
      </c>
      <c r="FJ16" s="53">
        <v>0.027</v>
      </c>
      <c r="FK16" s="52">
        <v>9</v>
      </c>
      <c r="FL16" s="82">
        <v>0.69852583552278402</v>
      </c>
      <c r="FM16" s="54">
        <v>14</v>
      </c>
      <c r="FN16" s="51">
        <v>0.27315355782509099</v>
      </c>
      <c r="FO16" s="52">
        <v>11</v>
      </c>
      <c r="FP16" s="53">
        <v>0.39416058394160602</v>
      </c>
      <c r="FQ16" s="52">
        <v>20</v>
      </c>
      <c r="FR16" s="53">
        <v>0.027</v>
      </c>
      <c r="FS16" s="52">
        <v>19</v>
      </c>
      <c r="FT16" s="82">
        <v>0.69431414176669703</v>
      </c>
      <c r="FU16" s="54">
        <v>19</v>
      </c>
      <c r="FV16" s="51">
        <v>0.20000000000000001</v>
      </c>
      <c r="FW16" s="52">
        <v>6</v>
      </c>
      <c r="FX16" s="53">
        <v>0.5</v>
      </c>
      <c r="FY16" s="52">
        <v>8</v>
      </c>
      <c r="FZ16" s="53">
        <v>0.029999999999999999</v>
      </c>
      <c r="GA16" s="52">
        <v>1</v>
      </c>
      <c r="GB16" s="82">
        <v>0.72999999999999998</v>
      </c>
      <c r="GC16" s="54">
        <v>7</v>
      </c>
      <c r="GD16" s="51">
        <v>0.26657789613848198</v>
      </c>
      <c r="GE16" s="52">
        <v>7</v>
      </c>
      <c r="GF16" s="53">
        <v>0.5</v>
      </c>
      <c r="GG16" s="52">
        <v>1</v>
      </c>
      <c r="GH16" s="53">
        <v>0.029999999999999999</v>
      </c>
      <c r="GI16" s="52">
        <v>1</v>
      </c>
      <c r="GJ16" s="82">
        <v>0.79657789613848196</v>
      </c>
      <c r="GK16" s="54">
        <v>5</v>
      </c>
      <c r="GL16" s="51">
        <v>-0.16646489104116199</v>
      </c>
      <c r="GM16" s="52">
        <v>17</v>
      </c>
      <c r="GN16" s="53">
        <v>-0.41590771098967799</v>
      </c>
      <c r="GO16" s="52">
        <v>17</v>
      </c>
      <c r="GP16" s="53">
        <v>0.029999999999999999</v>
      </c>
      <c r="GQ16" s="52">
        <v>1</v>
      </c>
      <c r="GR16" s="82">
        <v>-0.55237260203084104</v>
      </c>
      <c r="GS16" s="54">
        <v>17</v>
      </c>
      <c r="GT16" s="51">
        <v>0.20000000000000001</v>
      </c>
      <c r="GU16" s="52">
        <v>8</v>
      </c>
      <c r="GV16" s="53">
        <v>0.55555555555555602</v>
      </c>
      <c r="GW16" s="52">
        <v>1</v>
      </c>
      <c r="GX16" s="53">
        <v>0.029999999999999999</v>
      </c>
      <c r="GY16" s="52">
        <v>1</v>
      </c>
      <c r="GZ16" s="82">
        <v>0.78555555555555601</v>
      </c>
      <c r="HA16" s="54">
        <v>7</v>
      </c>
      <c r="HB16" s="51">
        <v>0.35999999999999999</v>
      </c>
      <c r="HC16" s="52">
        <v>6</v>
      </c>
      <c r="HD16" s="53">
        <v>0.5625</v>
      </c>
      <c r="HE16" s="52">
        <v>8</v>
      </c>
      <c r="HF16" s="53">
        <v>0.029999999999999999</v>
      </c>
      <c r="HG16" s="52">
        <v>1</v>
      </c>
      <c r="HH16" s="82">
        <v>0.95250000000000001</v>
      </c>
      <c r="HI16" s="54">
        <v>4</v>
      </c>
      <c r="HJ16" s="51">
        <v>0.28333333333333299</v>
      </c>
      <c r="HK16" s="52">
        <v>6</v>
      </c>
      <c r="HL16" s="53">
        <v>0.41463414634146301</v>
      </c>
      <c r="HM16" s="52">
        <v>9</v>
      </c>
      <c r="HN16" s="53">
        <v>0.029999999999999999</v>
      </c>
      <c r="HO16" s="52">
        <v>1</v>
      </c>
      <c r="HP16" s="82">
        <v>0.72796747967479702</v>
      </c>
      <c r="HQ16" s="54">
        <v>8</v>
      </c>
      <c r="HR16" s="51">
        <v>0.20000000000000001</v>
      </c>
      <c r="HS16" s="52">
        <v>7</v>
      </c>
      <c r="HT16" s="53">
        <v>0.0625</v>
      </c>
      <c r="HU16" s="52">
        <v>19</v>
      </c>
      <c r="HV16" s="53">
        <v>0.014999999999999999</v>
      </c>
      <c r="HW16" s="52">
        <v>17</v>
      </c>
      <c r="HX16" s="82">
        <v>0.27750000000000002</v>
      </c>
      <c r="HY16" s="54">
        <v>19</v>
      </c>
      <c r="HZ16" s="51">
        <v>0.20000000000000001</v>
      </c>
      <c r="IA16" s="52">
        <v>17</v>
      </c>
      <c r="IB16" s="53">
        <v>0.5</v>
      </c>
      <c r="IC16" s="52">
        <v>1</v>
      </c>
      <c r="ID16" s="53">
        <v>0.029999999999999999</v>
      </c>
      <c r="IE16" s="52">
        <v>1</v>
      </c>
      <c r="IF16" s="82">
        <v>0.72999999999999998</v>
      </c>
      <c r="IG16" s="54">
        <v>17</v>
      </c>
      <c r="IH16" s="51">
        <v>0.20000000000000001</v>
      </c>
      <c r="II16" s="52">
        <v>10</v>
      </c>
      <c r="IJ16" s="53">
        <v>0.5</v>
      </c>
      <c r="IK16" s="52">
        <v>1</v>
      </c>
      <c r="IL16" s="53">
        <v>0.029999999999999999</v>
      </c>
      <c r="IM16" s="52">
        <v>1</v>
      </c>
      <c r="IN16" s="82">
        <v>0.72999999999999998</v>
      </c>
      <c r="IO16" s="54">
        <v>4</v>
      </c>
      <c r="IP16" s="67">
        <v>-0.20333333333333301</v>
      </c>
      <c r="IQ16" s="52">
        <v>17</v>
      </c>
      <c r="IR16" s="53">
        <v>-0.50833333333333297</v>
      </c>
      <c r="IS16" s="52">
        <v>17</v>
      </c>
      <c r="IT16" s="53">
        <v>0.021000000000000001</v>
      </c>
      <c r="IU16" s="52">
        <v>2</v>
      </c>
      <c r="IV16" s="82">
        <v>-0.69066666666666698</v>
      </c>
      <c r="IW16" s="52">
        <v>17</v>
      </c>
      <c r="IX16" s="51">
        <v>0.231578947368421</v>
      </c>
      <c r="IY16" s="52">
        <v>1</v>
      </c>
      <c r="IZ16" s="53">
        <v>0.47142857142857097</v>
      </c>
      <c r="JA16" s="52">
        <v>2</v>
      </c>
      <c r="JB16" s="53">
        <v>0.029999999999999999</v>
      </c>
      <c r="JC16" s="52">
        <v>1</v>
      </c>
      <c r="JD16" s="82">
        <v>0.733007518796992</v>
      </c>
      <c r="JE16" s="54">
        <v>1</v>
      </c>
      <c r="JF16" s="60"/>
      <c r="JG16" s="60"/>
      <c r="JH16" s="56">
        <v>0.059999999999999998</v>
      </c>
      <c r="JI16" s="52">
        <v>1</v>
      </c>
      <c r="JJ16" s="56">
        <v>0.0040000000000000001</v>
      </c>
      <c r="JK16" s="52">
        <v>1</v>
      </c>
      <c r="JL16" s="83">
        <v>0.064000000000000001</v>
      </c>
      <c r="JM16" s="52">
        <v>1</v>
      </c>
      <c r="JN16" s="51">
        <v>0.224988750562472</v>
      </c>
      <c r="JO16" s="52">
        <v>9</v>
      </c>
      <c r="JP16" s="53">
        <v>0.375</v>
      </c>
      <c r="JQ16" s="52">
        <v>19</v>
      </c>
      <c r="JR16" s="53">
        <v>0.024</v>
      </c>
      <c r="JS16" s="52">
        <v>19</v>
      </c>
      <c r="JT16" s="82">
        <v>0.62398875056247205</v>
      </c>
      <c r="JU16" s="54">
        <v>20</v>
      </c>
      <c r="JV16" s="55">
        <v>0.02</v>
      </c>
      <c r="JW16" s="52">
        <v>4</v>
      </c>
      <c r="JX16" s="55">
        <v>0.0625</v>
      </c>
      <c r="JY16" s="52">
        <v>1</v>
      </c>
      <c r="JZ16" s="55">
        <v>0.0030000000000000001</v>
      </c>
      <c r="KA16" s="52">
        <v>1</v>
      </c>
      <c r="KB16" s="55">
        <v>0.085500000000000007</v>
      </c>
      <c r="KC16" s="54">
        <v>2</v>
      </c>
      <c r="KD16" s="60"/>
      <c r="KE16" s="60"/>
      <c r="KF16" s="53">
        <v>0.34799999999999998</v>
      </c>
      <c r="KG16" s="52">
        <v>2</v>
      </c>
      <c r="KH16" s="53">
        <v>0.040000000000000001</v>
      </c>
      <c r="KI16" s="52">
        <v>1</v>
      </c>
      <c r="KJ16" s="82">
        <v>0.38800000000000001</v>
      </c>
      <c r="KK16" s="54">
        <v>2</v>
      </c>
      <c r="KL16" s="51">
        <v>0.199101123595506</v>
      </c>
      <c r="KM16" s="52">
        <v>19</v>
      </c>
      <c r="KN16" s="53">
        <v>0.5</v>
      </c>
      <c r="KO16" s="52">
        <v>17</v>
      </c>
      <c r="KP16" s="53">
        <v>0.029999999999999999</v>
      </c>
      <c r="KQ16" s="52">
        <v>1</v>
      </c>
      <c r="KR16" s="82">
        <v>0.72910112359550605</v>
      </c>
      <c r="KS16" s="54">
        <v>19</v>
      </c>
      <c r="KT16" s="55" t="s">
        <v>112</v>
      </c>
      <c r="KU16" s="52"/>
      <c r="KV16" s="56"/>
      <c r="KW16" s="52"/>
      <c r="KX16" s="56"/>
      <c r="KY16" s="52"/>
      <c r="KZ16" s="83"/>
      <c r="LA16" s="54"/>
      <c r="LB16" s="55" t="s">
        <v>112</v>
      </c>
      <c r="LC16" s="52"/>
      <c r="LD16" s="56"/>
      <c r="LE16" s="52"/>
      <c r="LF16" s="56"/>
      <c r="LG16" s="52"/>
      <c r="LH16" s="83"/>
      <c r="LI16" s="54"/>
      <c r="LJ16" s="55">
        <v>0.0030000000000000001</v>
      </c>
      <c r="LK16" s="52">
        <v>10</v>
      </c>
      <c r="LL16" s="56">
        <v>0.0074999999999999997</v>
      </c>
      <c r="LM16" s="52">
        <v>12</v>
      </c>
      <c r="LN16" s="56">
        <v>0.00029999999999999997</v>
      </c>
      <c r="LO16" s="52">
        <v>1</v>
      </c>
      <c r="LP16" s="83">
        <v>0.010800000000000001</v>
      </c>
      <c r="LQ16" s="54">
        <v>12</v>
      </c>
      <c r="LR16" s="55">
        <v>0.002</v>
      </c>
      <c r="LS16" s="52">
        <v>1</v>
      </c>
      <c r="LT16" s="56">
        <v>0.0050000000000000001</v>
      </c>
      <c r="LU16" s="52">
        <v>1</v>
      </c>
      <c r="LV16" s="56">
        <v>0.00029999999999999997</v>
      </c>
      <c r="LW16" s="52">
        <v>1</v>
      </c>
      <c r="LX16" s="83">
        <v>0.0073000000000000001</v>
      </c>
      <c r="LY16" s="54">
        <v>1</v>
      </c>
      <c r="LZ16" s="51">
        <v>0.25</v>
      </c>
      <c r="MA16" s="52">
        <v>4</v>
      </c>
      <c r="MB16" s="53">
        <v>0.625</v>
      </c>
      <c r="MC16" s="52">
        <v>4</v>
      </c>
      <c r="MD16" s="53">
        <v>0.029999999999999999</v>
      </c>
      <c r="ME16" s="52">
        <v>1</v>
      </c>
      <c r="MF16" s="82">
        <v>0.90500000000000003</v>
      </c>
      <c r="MG16" s="54">
        <v>4</v>
      </c>
      <c r="MH16" s="51">
        <v>0.34411562284927699</v>
      </c>
      <c r="MI16" s="52">
        <v>6</v>
      </c>
      <c r="MJ16" s="53">
        <v>0.5</v>
      </c>
      <c r="MK16" s="52">
        <v>1</v>
      </c>
      <c r="ML16" s="53">
        <v>0.029999999999999999</v>
      </c>
      <c r="MM16" s="52">
        <v>1</v>
      </c>
      <c r="MN16" s="82">
        <v>0.87411562284927802</v>
      </c>
      <c r="MO16" s="52">
        <v>4</v>
      </c>
      <c r="MP16" s="60"/>
      <c r="MQ16" s="60"/>
      <c r="MR16" s="53">
        <v>0.181286549707602</v>
      </c>
      <c r="MS16" s="52">
        <v>17</v>
      </c>
      <c r="MT16" s="53">
        <v>0.040000000000000001</v>
      </c>
      <c r="MU16" s="52">
        <v>1</v>
      </c>
      <c r="MV16" s="82">
        <v>0.221286549707602</v>
      </c>
      <c r="MW16" s="54">
        <v>17</v>
      </c>
      <c r="MX16" s="55">
        <v>0.021739130434782601</v>
      </c>
      <c r="MY16" s="52">
        <v>1</v>
      </c>
      <c r="MZ16" s="56">
        <v>0.050000000000000003</v>
      </c>
      <c r="NA16" s="52">
        <v>1</v>
      </c>
      <c r="NB16" s="56">
        <v>0.0030000000000000001</v>
      </c>
      <c r="NC16" s="52">
        <v>1</v>
      </c>
      <c r="ND16" s="83">
        <v>0.0747391304347826</v>
      </c>
      <c r="NE16" s="54">
        <v>1</v>
      </c>
      <c r="NF16" s="60"/>
      <c r="NG16" s="60"/>
      <c r="NH16" s="53">
        <v>0.59999999999999998</v>
      </c>
      <c r="NI16" s="52">
        <v>1</v>
      </c>
      <c r="NJ16" s="53">
        <v>0.040000000000000001</v>
      </c>
      <c r="NK16" s="52">
        <v>1</v>
      </c>
      <c r="NL16" s="82">
        <v>0.64000000000000001</v>
      </c>
      <c r="NM16" s="52">
        <v>1</v>
      </c>
      <c r="NN16" s="60"/>
      <c r="NO16" s="60"/>
      <c r="NP16" s="53">
        <v>0.19800000000000001</v>
      </c>
      <c r="NQ16" s="52">
        <v>3</v>
      </c>
      <c r="NR16" s="53">
        <v>0.012</v>
      </c>
      <c r="NS16" s="52">
        <v>21</v>
      </c>
      <c r="NT16" s="82">
        <v>0.20999999999999999</v>
      </c>
      <c r="NU16" s="54">
        <v>21</v>
      </c>
      <c r="NV16" s="72">
        <v>0.189905047476262</v>
      </c>
      <c r="NW16" s="52">
        <v>19</v>
      </c>
      <c r="NX16" s="53">
        <v>0.63333333333333297</v>
      </c>
      <c r="NY16" s="52">
        <v>12</v>
      </c>
      <c r="NZ16" s="53">
        <v>0.014999999999999999</v>
      </c>
      <c r="OA16" s="52">
        <v>7</v>
      </c>
      <c r="OB16" s="82">
        <v>0.83823838080959501</v>
      </c>
      <c r="OC16" s="52">
        <v>16</v>
      </c>
      <c r="OD16" s="55">
        <v>0.19882675009777101</v>
      </c>
      <c r="OE16" s="52">
        <v>13</v>
      </c>
      <c r="OF16" s="56">
        <v>0.63549999999999995</v>
      </c>
      <c r="OG16" s="52">
        <v>12</v>
      </c>
      <c r="OH16" s="56">
        <v>0.029999999999999999</v>
      </c>
      <c r="OI16" s="52">
        <v>1</v>
      </c>
      <c r="OJ16" s="83">
        <v>0.86432675009777105</v>
      </c>
      <c r="OK16" s="54">
        <v>15</v>
      </c>
      <c r="OL16" s="88">
        <f t="shared" si="8"/>
        <v>7</v>
      </c>
      <c r="OM16" s="74">
        <f>RANK(OL16,OL6:OL27,1)</f>
        <v>7</v>
      </c>
      <c r="ON16" s="89">
        <f t="shared" si="9"/>
        <v>1</v>
      </c>
      <c r="OO16" s="90">
        <f>RANK(ON16,ON6:ON27,1)</f>
        <v>1</v>
      </c>
      <c r="OP16" s="91">
        <f t="shared" si="10"/>
        <v>134</v>
      </c>
      <c r="OQ16" s="74">
        <f>RANK(OP16,OP6:OP27,1)</f>
        <v>20</v>
      </c>
      <c r="OR16" s="88">
        <f t="shared" si="11"/>
        <v>97</v>
      </c>
      <c r="OS16" s="74">
        <f>RANK(OR16,OR6:OR27,1)</f>
        <v>5</v>
      </c>
      <c r="OT16" s="88">
        <f t="shared" si="12"/>
        <v>36</v>
      </c>
      <c r="OU16" s="74">
        <f>RANK(OT16,OT6:OT27,1)</f>
        <v>8</v>
      </c>
      <c r="OV16" s="88">
        <f t="shared" si="13"/>
        <v>114</v>
      </c>
      <c r="OW16" s="76">
        <f>RANK(OV16,OV6:OV27,1)</f>
        <v>11</v>
      </c>
      <c r="OX16" s="88">
        <f t="shared" si="14"/>
        <v>80</v>
      </c>
      <c r="OY16" s="76">
        <f>RANK(OX16,OX6:OX27,1)</f>
        <v>14</v>
      </c>
      <c r="OZ16" s="92">
        <f t="shared" si="15"/>
        <v>469</v>
      </c>
      <c r="PA16" s="80">
        <f>RANK(OZ16,OZ6:OZ27,1)</f>
        <v>13</v>
      </c>
      <c r="PB16" s="50" t="s">
        <v>120</v>
      </c>
      <c r="PC16" s="81"/>
      <c r="PD16" s="81"/>
    </row>
    <row r="17" ht="18.199999999999999" customHeight="1">
      <c r="A17" s="50" t="s">
        <v>121</v>
      </c>
      <c r="B17" s="93">
        <v>0.18348623853210999</v>
      </c>
      <c r="C17" s="94">
        <v>21</v>
      </c>
      <c r="D17" s="95">
        <v>0.5</v>
      </c>
      <c r="E17" s="94">
        <v>18</v>
      </c>
      <c r="F17" s="95">
        <v>0.029999999999999999</v>
      </c>
      <c r="G17" s="94">
        <v>1</v>
      </c>
      <c r="H17" s="96">
        <v>0.71348623853211002</v>
      </c>
      <c r="I17" s="97">
        <v>20</v>
      </c>
      <c r="J17" s="93">
        <v>0.14000000000000001</v>
      </c>
      <c r="K17" s="94">
        <v>20</v>
      </c>
      <c r="L17" s="95">
        <v>0.34999999999999998</v>
      </c>
      <c r="M17" s="94">
        <v>20</v>
      </c>
      <c r="N17" s="95">
        <v>0.021000000000000001</v>
      </c>
      <c r="O17" s="94">
        <v>20</v>
      </c>
      <c r="P17" s="96">
        <v>0.51100000000000001</v>
      </c>
      <c r="Q17" s="97">
        <v>20</v>
      </c>
      <c r="R17" s="93">
        <v>0.113383933884297</v>
      </c>
      <c r="S17" s="94">
        <v>9</v>
      </c>
      <c r="T17" s="95">
        <v>0.49068322981366502</v>
      </c>
      <c r="U17" s="94">
        <v>11</v>
      </c>
      <c r="V17" s="95">
        <v>0.029999999999999999</v>
      </c>
      <c r="W17" s="94">
        <v>1</v>
      </c>
      <c r="X17" s="96">
        <v>0.63406716369796201</v>
      </c>
      <c r="Y17" s="97">
        <v>9</v>
      </c>
      <c r="Z17" s="93">
        <v>0.20000000000000001</v>
      </c>
      <c r="AA17" s="94">
        <v>3</v>
      </c>
      <c r="AB17" s="95">
        <v>0.5</v>
      </c>
      <c r="AC17" s="94">
        <v>7</v>
      </c>
      <c r="AD17" s="95">
        <v>0.029999999999999999</v>
      </c>
      <c r="AE17" s="94">
        <v>1</v>
      </c>
      <c r="AF17" s="96">
        <v>0.72999999999999998</v>
      </c>
      <c r="AG17" s="97">
        <v>5</v>
      </c>
      <c r="AH17" s="98">
        <v>0.0181981981981982</v>
      </c>
      <c r="AI17" s="94">
        <v>13</v>
      </c>
      <c r="AJ17" s="99">
        <v>0.045454545454545497</v>
      </c>
      <c r="AK17" s="94">
        <v>1</v>
      </c>
      <c r="AL17" s="99">
        <v>0.0030000000000000001</v>
      </c>
      <c r="AM17" s="94">
        <v>1</v>
      </c>
      <c r="AN17" s="100">
        <v>0.066652743652743707</v>
      </c>
      <c r="AO17" s="97">
        <v>4</v>
      </c>
      <c r="AP17" s="93">
        <v>0.23479710008820501</v>
      </c>
      <c r="AQ17" s="94">
        <v>4</v>
      </c>
      <c r="AR17" s="95">
        <v>0.55481352297806297</v>
      </c>
      <c r="AS17" s="94">
        <v>3</v>
      </c>
      <c r="AT17" s="95">
        <v>0.029999999999999999</v>
      </c>
      <c r="AU17" s="94">
        <v>1</v>
      </c>
      <c r="AV17" s="96">
        <v>0.81961062306626797</v>
      </c>
      <c r="AW17" s="97">
        <v>3</v>
      </c>
      <c r="AX17" s="93">
        <v>0.16775975146703501</v>
      </c>
      <c r="AY17" s="94">
        <v>9</v>
      </c>
      <c r="AZ17" s="95">
        <v>0.34033613445378202</v>
      </c>
      <c r="BA17" s="94">
        <v>14</v>
      </c>
      <c r="BB17" s="95">
        <v>0.014999999999999999</v>
      </c>
      <c r="BC17" s="94">
        <v>15</v>
      </c>
      <c r="BD17" s="96">
        <v>0.52309588592081702</v>
      </c>
      <c r="BE17" s="97">
        <v>13</v>
      </c>
      <c r="BF17" s="101">
        <v>0.002</v>
      </c>
      <c r="BG17" s="94">
        <v>1</v>
      </c>
      <c r="BH17" s="102">
        <v>0.0050000000000000001</v>
      </c>
      <c r="BI17" s="103">
        <v>1</v>
      </c>
      <c r="BJ17" s="101">
        <v>0.00029999999999999997</v>
      </c>
      <c r="BK17" s="94">
        <v>1</v>
      </c>
      <c r="BL17" s="102">
        <v>0.0073000000000000001</v>
      </c>
      <c r="BM17" s="94">
        <v>1</v>
      </c>
      <c r="BN17" s="60"/>
      <c r="BO17" s="60"/>
      <c r="BP17" s="95">
        <v>0.59999999999999998</v>
      </c>
      <c r="BQ17" s="94">
        <v>1</v>
      </c>
      <c r="BR17" s="95">
        <v>0.040000000000000001</v>
      </c>
      <c r="BS17" s="94">
        <v>1</v>
      </c>
      <c r="BT17" s="96">
        <v>0.64000000000000001</v>
      </c>
      <c r="BU17" s="97">
        <v>1</v>
      </c>
      <c r="BV17" s="60"/>
      <c r="BW17" s="60"/>
      <c r="BX17" s="95">
        <v>0.55800000000000005</v>
      </c>
      <c r="BY17" s="94">
        <v>15</v>
      </c>
      <c r="BZ17" s="95">
        <v>0.035999999999999997</v>
      </c>
      <c r="CA17" s="94">
        <v>20</v>
      </c>
      <c r="CB17" s="96">
        <v>0.59399999999999997</v>
      </c>
      <c r="CC17" s="97">
        <v>15</v>
      </c>
      <c r="CD17" s="60"/>
      <c r="CE17" s="60"/>
      <c r="CF17" s="95">
        <v>0.5</v>
      </c>
      <c r="CG17" s="94">
        <v>10</v>
      </c>
      <c r="CH17" s="95">
        <v>0.040000000000000001</v>
      </c>
      <c r="CI17" s="94">
        <v>1</v>
      </c>
      <c r="CJ17" s="96">
        <v>0.54000000000000004</v>
      </c>
      <c r="CK17" s="97">
        <v>10</v>
      </c>
      <c r="CL17" s="60"/>
      <c r="CM17" s="60"/>
      <c r="CN17" s="95">
        <v>0.54462809917355404</v>
      </c>
      <c r="CO17" s="94">
        <v>2</v>
      </c>
      <c r="CP17" s="95">
        <v>0.040000000000000001</v>
      </c>
      <c r="CQ17" s="94">
        <v>1</v>
      </c>
      <c r="CR17" s="96">
        <v>0.58462809917355396</v>
      </c>
      <c r="CS17" s="97">
        <v>2</v>
      </c>
      <c r="CT17" s="101">
        <v>0.02</v>
      </c>
      <c r="CU17" s="94">
        <v>1</v>
      </c>
      <c r="CV17" s="102">
        <v>0.050000000000000003</v>
      </c>
      <c r="CW17" s="103">
        <v>1</v>
      </c>
      <c r="CX17" s="101">
        <v>0.0023999999999999998</v>
      </c>
      <c r="CY17" s="94">
        <v>15</v>
      </c>
      <c r="CZ17" s="102">
        <v>0.072400000000000006</v>
      </c>
      <c r="DA17" s="94">
        <v>13</v>
      </c>
      <c r="DB17" s="93">
        <v>0.12431506849315101</v>
      </c>
      <c r="DC17" s="94">
        <v>21</v>
      </c>
      <c r="DD17" s="95">
        <v>0.50138121546961301</v>
      </c>
      <c r="DE17" s="94">
        <v>11</v>
      </c>
      <c r="DF17" s="95">
        <v>0.029999999999999999</v>
      </c>
      <c r="DG17" s="94">
        <v>1</v>
      </c>
      <c r="DH17" s="96">
        <v>0.65569628396276403</v>
      </c>
      <c r="DI17" s="97">
        <v>18</v>
      </c>
      <c r="DJ17" s="93">
        <v>0.21785173978819999</v>
      </c>
      <c r="DK17" s="94">
        <v>11</v>
      </c>
      <c r="DL17" s="95">
        <v>0.5</v>
      </c>
      <c r="DM17" s="94">
        <v>1</v>
      </c>
      <c r="DN17" s="95">
        <v>0.029999999999999999</v>
      </c>
      <c r="DO17" s="94">
        <v>1</v>
      </c>
      <c r="DP17" s="96">
        <v>0.74785173978819997</v>
      </c>
      <c r="DQ17" s="97">
        <v>9</v>
      </c>
      <c r="DR17" s="93">
        <v>0.198706081417339</v>
      </c>
      <c r="DS17" s="94">
        <v>20</v>
      </c>
      <c r="DT17" s="95">
        <v>0.50928571428571401</v>
      </c>
      <c r="DU17" s="94">
        <v>10</v>
      </c>
      <c r="DV17" s="95">
        <v>0.029999999999999999</v>
      </c>
      <c r="DW17" s="94">
        <v>1</v>
      </c>
      <c r="DX17" s="96">
        <v>0.73799179570305296</v>
      </c>
      <c r="DY17" s="97">
        <v>17</v>
      </c>
      <c r="DZ17" s="101">
        <v>0.0016116681859617099</v>
      </c>
      <c r="EA17" s="94">
        <v>15</v>
      </c>
      <c r="EB17" s="104">
        <v>0.0087399999999999995</v>
      </c>
      <c r="EC17" s="103">
        <v>4</v>
      </c>
      <c r="ED17" s="105">
        <v>0.00029999999999999997</v>
      </c>
      <c r="EE17" s="94">
        <v>1</v>
      </c>
      <c r="EF17" s="104">
        <v>0.0106516681859617</v>
      </c>
      <c r="EG17" s="94">
        <v>9</v>
      </c>
      <c r="EH17" s="106">
        <v>0.0022666666666666699</v>
      </c>
      <c r="EI17" s="94">
        <v>11</v>
      </c>
      <c r="EJ17" s="104">
        <v>0.017500000000000002</v>
      </c>
      <c r="EK17" s="103">
        <v>1</v>
      </c>
      <c r="EL17" s="105">
        <v>0.00029999999999999997</v>
      </c>
      <c r="EM17" s="94">
        <v>1</v>
      </c>
      <c r="EN17" s="104">
        <v>0.020066666666666701</v>
      </c>
      <c r="EO17" s="97">
        <v>1</v>
      </c>
      <c r="EP17" s="93">
        <v>0.20000000000000001</v>
      </c>
      <c r="EQ17" s="94">
        <v>1</v>
      </c>
      <c r="ER17" s="95">
        <v>0.5</v>
      </c>
      <c r="ES17" s="94">
        <v>1</v>
      </c>
      <c r="ET17" s="95">
        <v>0.029999999999999999</v>
      </c>
      <c r="EU17" s="94">
        <v>1</v>
      </c>
      <c r="EV17" s="96">
        <v>0.72999999999999998</v>
      </c>
      <c r="EW17" s="97">
        <v>1</v>
      </c>
      <c r="EX17" s="93">
        <v>0.21666666666666701</v>
      </c>
      <c r="EY17" s="94">
        <v>1</v>
      </c>
      <c r="EZ17" s="95">
        <v>0.43333333333333302</v>
      </c>
      <c r="FA17" s="94">
        <v>21</v>
      </c>
      <c r="FB17" s="95">
        <v>0.027</v>
      </c>
      <c r="FC17" s="94">
        <v>18</v>
      </c>
      <c r="FD17" s="96">
        <v>0.67700000000000005</v>
      </c>
      <c r="FE17" s="97">
        <v>21</v>
      </c>
      <c r="FF17" s="93">
        <v>0.145760790347397</v>
      </c>
      <c r="FG17" s="94">
        <v>22</v>
      </c>
      <c r="FH17" s="95">
        <v>0.30486772128315398</v>
      </c>
      <c r="FI17" s="94">
        <v>22</v>
      </c>
      <c r="FJ17" s="95">
        <v>0.027</v>
      </c>
      <c r="FK17" s="94">
        <v>9</v>
      </c>
      <c r="FL17" s="96">
        <v>0.47762851163055098</v>
      </c>
      <c r="FM17" s="97">
        <v>22</v>
      </c>
      <c r="FN17" s="93">
        <v>0.1687496704108</v>
      </c>
      <c r="FO17" s="94">
        <v>19</v>
      </c>
      <c r="FP17" s="95">
        <v>0.46120142972443201</v>
      </c>
      <c r="FQ17" s="94">
        <v>19</v>
      </c>
      <c r="FR17" s="95">
        <v>0.027</v>
      </c>
      <c r="FS17" s="94">
        <v>19</v>
      </c>
      <c r="FT17" s="96">
        <v>0.65695110013523195</v>
      </c>
      <c r="FU17" s="97">
        <v>20</v>
      </c>
      <c r="FV17" s="93">
        <v>0.082284209660166405</v>
      </c>
      <c r="FW17" s="94">
        <v>20</v>
      </c>
      <c r="FX17" s="95">
        <v>0.20833333333333401</v>
      </c>
      <c r="FY17" s="94">
        <v>19</v>
      </c>
      <c r="FZ17" s="95">
        <v>0.027</v>
      </c>
      <c r="GA17" s="94">
        <v>17</v>
      </c>
      <c r="GB17" s="96">
        <v>0.31761754299349998</v>
      </c>
      <c r="GC17" s="97">
        <v>19</v>
      </c>
      <c r="GD17" s="93">
        <v>0.20000000000000001</v>
      </c>
      <c r="GE17" s="94">
        <v>9</v>
      </c>
      <c r="GF17" s="95">
        <v>0</v>
      </c>
      <c r="GG17" s="94">
        <v>21</v>
      </c>
      <c r="GH17" s="95">
        <v>0.0030000000000000001</v>
      </c>
      <c r="GI17" s="94">
        <v>21</v>
      </c>
      <c r="GJ17" s="96">
        <v>0.20300000000000001</v>
      </c>
      <c r="GK17" s="97">
        <v>20</v>
      </c>
      <c r="GL17" s="93">
        <v>-0.0203034682080925</v>
      </c>
      <c r="GM17" s="94">
        <v>2</v>
      </c>
      <c r="GN17" s="95">
        <v>-0.050758670520231197</v>
      </c>
      <c r="GO17" s="94">
        <v>3</v>
      </c>
      <c r="GP17" s="95">
        <v>0.029999999999999999</v>
      </c>
      <c r="GQ17" s="94">
        <v>1</v>
      </c>
      <c r="GR17" s="96">
        <v>-0.041062138728323698</v>
      </c>
      <c r="GS17" s="97">
        <v>3</v>
      </c>
      <c r="GT17" s="93">
        <v>0.23518344308560701</v>
      </c>
      <c r="GU17" s="94">
        <v>2</v>
      </c>
      <c r="GV17" s="95">
        <v>0.55555555555555602</v>
      </c>
      <c r="GW17" s="94">
        <v>1</v>
      </c>
      <c r="GX17" s="95">
        <v>0.029999999999999999</v>
      </c>
      <c r="GY17" s="94">
        <v>1</v>
      </c>
      <c r="GZ17" s="96">
        <v>0.82073899864116195</v>
      </c>
      <c r="HA17" s="97">
        <v>2</v>
      </c>
      <c r="HB17" s="93">
        <v>0.22222222222222199</v>
      </c>
      <c r="HC17" s="94">
        <v>11</v>
      </c>
      <c r="HD17" s="95">
        <v>0.625</v>
      </c>
      <c r="HE17" s="94">
        <v>1</v>
      </c>
      <c r="HF17" s="95">
        <v>0.029999999999999999</v>
      </c>
      <c r="HG17" s="94">
        <v>1</v>
      </c>
      <c r="HH17" s="96">
        <v>0.87722222222222201</v>
      </c>
      <c r="HI17" s="97">
        <v>7</v>
      </c>
      <c r="HJ17" s="93">
        <v>0.20000000000000001</v>
      </c>
      <c r="HK17" s="94">
        <v>13</v>
      </c>
      <c r="HL17" s="95">
        <v>0.13235294117647101</v>
      </c>
      <c r="HM17" s="94">
        <v>19</v>
      </c>
      <c r="HN17" s="95">
        <v>0.029999999999999999</v>
      </c>
      <c r="HO17" s="94">
        <v>1</v>
      </c>
      <c r="HP17" s="96">
        <v>0.36235294117647099</v>
      </c>
      <c r="HQ17" s="97">
        <v>16</v>
      </c>
      <c r="HR17" s="93">
        <v>0.20000000000000001</v>
      </c>
      <c r="HS17" s="94">
        <v>7</v>
      </c>
      <c r="HT17" s="95">
        <v>0.16664999999999999</v>
      </c>
      <c r="HU17" s="94">
        <v>17</v>
      </c>
      <c r="HV17" s="95">
        <v>0.014999999999999999</v>
      </c>
      <c r="HW17" s="94">
        <v>17</v>
      </c>
      <c r="HX17" s="96">
        <v>0.38164999999999999</v>
      </c>
      <c r="HY17" s="97">
        <v>17</v>
      </c>
      <c r="HZ17" s="93">
        <v>0.20000000000000001</v>
      </c>
      <c r="IA17" s="94">
        <v>17</v>
      </c>
      <c r="IB17" s="95">
        <v>0.5</v>
      </c>
      <c r="IC17" s="94">
        <v>1</v>
      </c>
      <c r="ID17" s="95">
        <v>0.029999999999999999</v>
      </c>
      <c r="IE17" s="94">
        <v>1</v>
      </c>
      <c r="IF17" s="96">
        <v>0.72999999999999998</v>
      </c>
      <c r="IG17" s="97">
        <v>17</v>
      </c>
      <c r="IH17" s="93">
        <v>0</v>
      </c>
      <c r="II17" s="94">
        <v>18</v>
      </c>
      <c r="IJ17" s="95">
        <v>0</v>
      </c>
      <c r="IK17" s="94">
        <v>20</v>
      </c>
      <c r="IL17" s="95">
        <v>0.0060000000000000001</v>
      </c>
      <c r="IM17" s="94">
        <v>20</v>
      </c>
      <c r="IN17" s="96">
        <v>0.0060000000000000001</v>
      </c>
      <c r="IO17" s="97">
        <v>20</v>
      </c>
      <c r="IP17" s="107">
        <v>-0.20266666666666699</v>
      </c>
      <c r="IQ17" s="94">
        <v>16</v>
      </c>
      <c r="IR17" s="95">
        <v>-0.50666666666666704</v>
      </c>
      <c r="IS17" s="94">
        <v>16</v>
      </c>
      <c r="IT17" s="95">
        <v>0.021000000000000001</v>
      </c>
      <c r="IU17" s="94">
        <v>2</v>
      </c>
      <c r="IV17" s="96">
        <v>-0.68833333333333302</v>
      </c>
      <c r="IW17" s="94">
        <v>16</v>
      </c>
      <c r="IX17" s="93">
        <v>0.0971428571428571</v>
      </c>
      <c r="IY17" s="94">
        <v>20</v>
      </c>
      <c r="IZ17" s="95">
        <v>0.36956521739130399</v>
      </c>
      <c r="JA17" s="94">
        <v>7</v>
      </c>
      <c r="JB17" s="95">
        <v>0.029999999999999999</v>
      </c>
      <c r="JC17" s="94">
        <v>1</v>
      </c>
      <c r="JD17" s="96">
        <v>0.49670807453416099</v>
      </c>
      <c r="JE17" s="97">
        <v>12</v>
      </c>
      <c r="JF17" s="60"/>
      <c r="JG17" s="60"/>
      <c r="JH17" s="99">
        <v>0.059999999999999998</v>
      </c>
      <c r="JI17" s="94">
        <v>1</v>
      </c>
      <c r="JJ17" s="99">
        <v>0.0040000000000000001</v>
      </c>
      <c r="JK17" s="94">
        <v>1</v>
      </c>
      <c r="JL17" s="100">
        <v>0.064000000000000001</v>
      </c>
      <c r="JM17" s="94">
        <v>1</v>
      </c>
      <c r="JN17" s="93">
        <v>0.20000000000000001</v>
      </c>
      <c r="JO17" s="94">
        <v>10</v>
      </c>
      <c r="JP17" s="95">
        <v>0.5</v>
      </c>
      <c r="JQ17" s="94">
        <v>8</v>
      </c>
      <c r="JR17" s="95">
        <v>0.029999999999999999</v>
      </c>
      <c r="JS17" s="94">
        <v>1</v>
      </c>
      <c r="JT17" s="96">
        <v>0.72999999999999998</v>
      </c>
      <c r="JU17" s="97">
        <v>12</v>
      </c>
      <c r="JV17" s="98" t="s">
        <v>122</v>
      </c>
      <c r="JW17" s="94"/>
      <c r="JX17" s="98"/>
      <c r="JY17" s="94"/>
      <c r="JZ17" s="98"/>
      <c r="KA17" s="94"/>
      <c r="KB17" s="98"/>
      <c r="KC17" s="97"/>
      <c r="KD17" s="60"/>
      <c r="KE17" s="60"/>
      <c r="KF17" s="95">
        <v>0.017999999999999999</v>
      </c>
      <c r="KG17" s="94">
        <v>22</v>
      </c>
      <c r="KH17" s="95">
        <v>0.040000000000000001</v>
      </c>
      <c r="KI17" s="94">
        <v>1</v>
      </c>
      <c r="KJ17" s="96">
        <v>0.058000000000000003</v>
      </c>
      <c r="KK17" s="97">
        <v>22</v>
      </c>
      <c r="KL17" s="93">
        <v>0.20000000000000001</v>
      </c>
      <c r="KM17" s="94">
        <v>13</v>
      </c>
      <c r="KN17" s="95">
        <v>0.5</v>
      </c>
      <c r="KO17" s="94">
        <v>17</v>
      </c>
      <c r="KP17" s="95">
        <v>0.029999999999999999</v>
      </c>
      <c r="KQ17" s="94">
        <v>1</v>
      </c>
      <c r="KR17" s="96">
        <v>0.72999999999999998</v>
      </c>
      <c r="KS17" s="97">
        <v>16</v>
      </c>
      <c r="KT17" s="98" t="s">
        <v>112</v>
      </c>
      <c r="KU17" s="94"/>
      <c r="KV17" s="99"/>
      <c r="KW17" s="94"/>
      <c r="KX17" s="99"/>
      <c r="KY17" s="94"/>
      <c r="KZ17" s="100"/>
      <c r="LA17" s="97"/>
      <c r="LB17" s="98" t="s">
        <v>112</v>
      </c>
      <c r="LC17" s="94"/>
      <c r="LD17" s="99"/>
      <c r="LE17" s="94"/>
      <c r="LF17" s="99"/>
      <c r="LG17" s="94"/>
      <c r="LH17" s="100"/>
      <c r="LI17" s="97"/>
      <c r="LJ17" s="98">
        <v>0.0030000000000000001</v>
      </c>
      <c r="LK17" s="94">
        <v>10</v>
      </c>
      <c r="LL17" s="99">
        <v>0.0074999999999999997</v>
      </c>
      <c r="LM17" s="94">
        <v>12</v>
      </c>
      <c r="LN17" s="99">
        <v>0.00029999999999999997</v>
      </c>
      <c r="LO17" s="94">
        <v>1</v>
      </c>
      <c r="LP17" s="100">
        <v>0.010800000000000001</v>
      </c>
      <c r="LQ17" s="97">
        <v>12</v>
      </c>
      <c r="LR17" s="98">
        <v>0.002</v>
      </c>
      <c r="LS17" s="94">
        <v>1</v>
      </c>
      <c r="LT17" s="99">
        <v>0.0050000000000000001</v>
      </c>
      <c r="LU17" s="94">
        <v>1</v>
      </c>
      <c r="LV17" s="99">
        <v>0.00029999999999999997</v>
      </c>
      <c r="LW17" s="94">
        <v>1</v>
      </c>
      <c r="LX17" s="100">
        <v>0.0073000000000000001</v>
      </c>
      <c r="LY17" s="97">
        <v>1</v>
      </c>
      <c r="LZ17" s="93">
        <v>0.083339999999999997</v>
      </c>
      <c r="MA17" s="94">
        <v>17</v>
      </c>
      <c r="MB17" s="95">
        <v>0.20835000000000001</v>
      </c>
      <c r="MC17" s="94">
        <v>16</v>
      </c>
      <c r="MD17" s="95">
        <v>0.012</v>
      </c>
      <c r="ME17" s="94">
        <v>16</v>
      </c>
      <c r="MF17" s="96">
        <v>0.30369000000000002</v>
      </c>
      <c r="MG17" s="97">
        <v>16</v>
      </c>
      <c r="MH17" s="93">
        <v>0.125003749812509</v>
      </c>
      <c r="MI17" s="94">
        <v>15</v>
      </c>
      <c r="MJ17" s="95">
        <v>0.20835000000000001</v>
      </c>
      <c r="MK17" s="94">
        <v>12</v>
      </c>
      <c r="ML17" s="95">
        <v>0.012</v>
      </c>
      <c r="MM17" s="94">
        <v>12</v>
      </c>
      <c r="MN17" s="96">
        <v>0.34535374981250899</v>
      </c>
      <c r="MO17" s="94">
        <v>15</v>
      </c>
      <c r="MP17" s="60"/>
      <c r="MQ17" s="60"/>
      <c r="MR17" s="95">
        <v>0.84210526315789302</v>
      </c>
      <c r="MS17" s="94">
        <v>1</v>
      </c>
      <c r="MT17" s="95">
        <v>0.040000000000000001</v>
      </c>
      <c r="MU17" s="94">
        <v>1</v>
      </c>
      <c r="MV17" s="96">
        <v>0.88210526315789295</v>
      </c>
      <c r="MW17" s="97">
        <v>1</v>
      </c>
      <c r="MX17" s="98">
        <v>0.02</v>
      </c>
      <c r="MY17" s="94">
        <v>7</v>
      </c>
      <c r="MZ17" s="99">
        <v>0.050000000000000003</v>
      </c>
      <c r="NA17" s="94">
        <v>1</v>
      </c>
      <c r="NB17" s="99">
        <v>0.0030000000000000001</v>
      </c>
      <c r="NC17" s="94">
        <v>1</v>
      </c>
      <c r="ND17" s="100">
        <v>0.072999999999999995</v>
      </c>
      <c r="NE17" s="97">
        <v>5</v>
      </c>
      <c r="NF17" s="60"/>
      <c r="NG17" s="60"/>
      <c r="NH17" s="95">
        <v>0.59999999999999998</v>
      </c>
      <c r="NI17" s="94">
        <v>1</v>
      </c>
      <c r="NJ17" s="95">
        <v>0.040000000000000001</v>
      </c>
      <c r="NK17" s="94">
        <v>1</v>
      </c>
      <c r="NL17" s="96">
        <v>0.64000000000000001</v>
      </c>
      <c r="NM17" s="94">
        <v>1</v>
      </c>
      <c r="NN17" s="60"/>
      <c r="NO17" s="60"/>
      <c r="NP17" s="95">
        <v>0.59999999999999998</v>
      </c>
      <c r="NQ17" s="94">
        <v>1</v>
      </c>
      <c r="NR17" s="95">
        <v>0.035999999999999997</v>
      </c>
      <c r="NS17" s="94">
        <v>9</v>
      </c>
      <c r="NT17" s="96">
        <v>0.63600000000000001</v>
      </c>
      <c r="NU17" s="97">
        <v>9</v>
      </c>
      <c r="NV17" s="108">
        <v>0.23011015911872701</v>
      </c>
      <c r="NW17" s="94">
        <v>4</v>
      </c>
      <c r="NX17" s="95">
        <v>0.61304347826087002</v>
      </c>
      <c r="NY17" s="94">
        <v>16</v>
      </c>
      <c r="NZ17" s="95">
        <v>0.014999999999999999</v>
      </c>
      <c r="OA17" s="94">
        <v>7</v>
      </c>
      <c r="OB17" s="96">
        <v>0.85815363737959705</v>
      </c>
      <c r="OC17" s="94">
        <v>14</v>
      </c>
      <c r="OD17" s="98">
        <v>0.264583333333333</v>
      </c>
      <c r="OE17" s="94">
        <v>8</v>
      </c>
      <c r="OF17" s="99">
        <v>0.47625000000000001</v>
      </c>
      <c r="OG17" s="94">
        <v>18</v>
      </c>
      <c r="OH17" s="99">
        <v>0.029999999999999999</v>
      </c>
      <c r="OI17" s="94">
        <v>1</v>
      </c>
      <c r="OJ17" s="100">
        <v>0.77083333333333304</v>
      </c>
      <c r="OK17" s="97">
        <v>17</v>
      </c>
      <c r="OL17" s="109">
        <f t="shared" si="8"/>
        <v>20</v>
      </c>
      <c r="OM17" s="110">
        <f>RANK(OL17,OL6:OL27,1)</f>
        <v>20</v>
      </c>
      <c r="ON17" s="89">
        <f t="shared" si="9"/>
        <v>20</v>
      </c>
      <c r="OO17" s="90">
        <f>RANK(ON17,ON6:ON27,1)</f>
        <v>20</v>
      </c>
      <c r="OP17" s="111">
        <f t="shared" si="10"/>
        <v>76</v>
      </c>
      <c r="OQ17" s="110">
        <f>RANK(OP17,OP6:OP27,1)</f>
        <v>4</v>
      </c>
      <c r="OR17" s="109">
        <f t="shared" si="11"/>
        <v>157</v>
      </c>
      <c r="OS17" s="110">
        <f>RANK(OR17,OR6:OR27,1)</f>
        <v>22</v>
      </c>
      <c r="OT17" s="109">
        <f t="shared" si="12"/>
        <v>28</v>
      </c>
      <c r="OU17" s="110">
        <f>RANK(OT17,OT6:OT27,1)</f>
        <v>2</v>
      </c>
      <c r="OV17" s="109">
        <f t="shared" si="13"/>
        <v>145</v>
      </c>
      <c r="OW17" s="112">
        <f>RANK(OV17,OV6:OV27,1)</f>
        <v>21</v>
      </c>
      <c r="OX17" s="109">
        <f t="shared" si="14"/>
        <v>79</v>
      </c>
      <c r="OY17" s="112">
        <f>RANK(OX17,OX6:OX27,1)</f>
        <v>12</v>
      </c>
      <c r="OZ17" s="113">
        <f t="shared" si="15"/>
        <v>525</v>
      </c>
      <c r="PA17" s="114">
        <f>RANK(OZ17,OZ6:OZ27,1)</f>
        <v>19</v>
      </c>
      <c r="PB17" s="50" t="s">
        <v>121</v>
      </c>
      <c r="PC17" s="81"/>
      <c r="PD17" s="81"/>
    </row>
    <row r="18" s="115" customFormat="1" ht="18.199999999999999" customHeight="1">
      <c r="A18" s="50" t="s">
        <v>123</v>
      </c>
      <c r="B18" s="116">
        <v>0.17657657657657699</v>
      </c>
      <c r="C18" s="117">
        <v>22</v>
      </c>
      <c r="D18" s="82">
        <v>0.48999999999999999</v>
      </c>
      <c r="E18" s="117">
        <v>21</v>
      </c>
      <c r="F18" s="82">
        <v>0.029999999999999999</v>
      </c>
      <c r="G18" s="117">
        <v>1</v>
      </c>
      <c r="H18" s="82">
        <v>0.69657657657657701</v>
      </c>
      <c r="I18" s="118">
        <v>22</v>
      </c>
      <c r="J18" s="116">
        <v>0.17893999999999999</v>
      </c>
      <c r="K18" s="117">
        <v>17</v>
      </c>
      <c r="L18" s="82">
        <v>0.44735000000000003</v>
      </c>
      <c r="M18" s="117">
        <v>17</v>
      </c>
      <c r="N18" s="82">
        <v>0.029999999999999999</v>
      </c>
      <c r="O18" s="117">
        <v>1</v>
      </c>
      <c r="P18" s="82">
        <v>0.65629000000000004</v>
      </c>
      <c r="Q18" s="118">
        <v>17</v>
      </c>
      <c r="R18" s="116">
        <v>0.10637234485631</v>
      </c>
      <c r="S18" s="117">
        <v>10</v>
      </c>
      <c r="T18" s="82">
        <v>0.5</v>
      </c>
      <c r="U18" s="117">
        <v>2</v>
      </c>
      <c r="V18" s="82">
        <v>0.029999999999999999</v>
      </c>
      <c r="W18" s="117">
        <v>1</v>
      </c>
      <c r="X18" s="82">
        <v>0.63637234485631</v>
      </c>
      <c r="Y18" s="118">
        <v>8</v>
      </c>
      <c r="Z18" s="116">
        <v>0.154929577464789</v>
      </c>
      <c r="AA18" s="117">
        <v>13</v>
      </c>
      <c r="AB18" s="82">
        <v>0.55000000000000004</v>
      </c>
      <c r="AC18" s="117">
        <v>3</v>
      </c>
      <c r="AD18" s="82">
        <v>0.029999999999999999</v>
      </c>
      <c r="AE18" s="117">
        <v>1</v>
      </c>
      <c r="AF18" s="82">
        <v>0.73492957746478904</v>
      </c>
      <c r="AG18" s="118">
        <v>4</v>
      </c>
      <c r="AH18" s="119">
        <v>0.0181981981981982</v>
      </c>
      <c r="AI18" s="117">
        <v>13</v>
      </c>
      <c r="AJ18" s="83">
        <v>0.045454545454545497</v>
      </c>
      <c r="AK18" s="117">
        <v>1</v>
      </c>
      <c r="AL18" s="83">
        <v>0.0030000000000000001</v>
      </c>
      <c r="AM18" s="117">
        <v>1</v>
      </c>
      <c r="AN18" s="83">
        <v>0.066652743652743707</v>
      </c>
      <c r="AO18" s="118">
        <v>4</v>
      </c>
      <c r="AP18" s="116">
        <v>0.22785361571208601</v>
      </c>
      <c r="AQ18" s="117">
        <v>11</v>
      </c>
      <c r="AR18" s="82">
        <v>0.53840645311896396</v>
      </c>
      <c r="AS18" s="117">
        <v>12</v>
      </c>
      <c r="AT18" s="82">
        <v>0.029999999999999999</v>
      </c>
      <c r="AU18" s="117">
        <v>1</v>
      </c>
      <c r="AV18" s="82">
        <v>0.79626006883105005</v>
      </c>
      <c r="AW18" s="118">
        <v>12</v>
      </c>
      <c r="AX18" s="116">
        <v>0.26553030303030301</v>
      </c>
      <c r="AY18" s="117">
        <v>5</v>
      </c>
      <c r="AZ18" s="82">
        <v>0.65452847805789005</v>
      </c>
      <c r="BA18" s="117">
        <v>2</v>
      </c>
      <c r="BB18" s="82">
        <v>0.029999999999999999</v>
      </c>
      <c r="BC18" s="117">
        <v>1</v>
      </c>
      <c r="BD18" s="82">
        <v>0.95005878108819297</v>
      </c>
      <c r="BE18" s="118">
        <v>3</v>
      </c>
      <c r="BF18" s="120">
        <v>0.002</v>
      </c>
      <c r="BG18" s="117">
        <v>1</v>
      </c>
      <c r="BH18" s="121">
        <v>0.0050000000000000001</v>
      </c>
      <c r="BI18" s="122">
        <v>1</v>
      </c>
      <c r="BJ18" s="120">
        <v>0.00029999999999999997</v>
      </c>
      <c r="BK18" s="117">
        <v>1</v>
      </c>
      <c r="BL18" s="121">
        <v>0.0073000000000000001</v>
      </c>
      <c r="BM18" s="117">
        <v>1</v>
      </c>
      <c r="BN18" s="60"/>
      <c r="BO18" s="60"/>
      <c r="BP18" s="82">
        <v>0.59999999999999998</v>
      </c>
      <c r="BQ18" s="117">
        <v>1</v>
      </c>
      <c r="BR18" s="82">
        <v>0.040000000000000001</v>
      </c>
      <c r="BS18" s="117">
        <v>1</v>
      </c>
      <c r="BT18" s="82">
        <v>0.64000000000000001</v>
      </c>
      <c r="BU18" s="118">
        <v>1</v>
      </c>
      <c r="BV18" s="60"/>
      <c r="BW18" s="60"/>
      <c r="BX18" s="82">
        <v>0.66000000000000003</v>
      </c>
      <c r="BY18" s="117">
        <v>1</v>
      </c>
      <c r="BZ18" s="82">
        <v>0.040000000000000001</v>
      </c>
      <c r="CA18" s="117">
        <v>1</v>
      </c>
      <c r="CB18" s="82">
        <v>0.69999999999999996</v>
      </c>
      <c r="CC18" s="118">
        <v>1</v>
      </c>
      <c r="CD18" s="60"/>
      <c r="CE18" s="60"/>
      <c r="CF18" s="82">
        <v>0.20198019801980199</v>
      </c>
      <c r="CG18" s="117">
        <v>16</v>
      </c>
      <c r="CH18" s="82">
        <v>0.032000000000000001</v>
      </c>
      <c r="CI18" s="117">
        <v>15</v>
      </c>
      <c r="CJ18" s="82">
        <v>0.23398019801980199</v>
      </c>
      <c r="CK18" s="118">
        <v>16</v>
      </c>
      <c r="CL18" s="60"/>
      <c r="CM18" s="60"/>
      <c r="CN18" s="82">
        <v>0.457324840764331</v>
      </c>
      <c r="CO18" s="117">
        <v>11</v>
      </c>
      <c r="CP18" s="82">
        <v>0.040000000000000001</v>
      </c>
      <c r="CQ18" s="117">
        <v>1</v>
      </c>
      <c r="CR18" s="82">
        <v>0.49732484076433098</v>
      </c>
      <c r="CS18" s="118">
        <v>11</v>
      </c>
      <c r="CT18" s="120">
        <v>0.02</v>
      </c>
      <c r="CU18" s="117">
        <v>1</v>
      </c>
      <c r="CV18" s="121">
        <v>0.050000000000000003</v>
      </c>
      <c r="CW18" s="122">
        <v>1</v>
      </c>
      <c r="CX18" s="120">
        <v>0.0030000000000000001</v>
      </c>
      <c r="CY18" s="117">
        <v>1</v>
      </c>
      <c r="CZ18" s="121">
        <v>0.072999999999999995</v>
      </c>
      <c r="DA18" s="117">
        <v>1</v>
      </c>
      <c r="DB18" s="116">
        <v>0.14896927265655399</v>
      </c>
      <c r="DC18" s="117">
        <v>9</v>
      </c>
      <c r="DD18" s="82">
        <v>0.591597157862218</v>
      </c>
      <c r="DE18" s="117">
        <v>1</v>
      </c>
      <c r="DF18" s="82">
        <v>0.029999999999999999</v>
      </c>
      <c r="DG18" s="117">
        <v>1</v>
      </c>
      <c r="DH18" s="82">
        <v>0.77056643051877205</v>
      </c>
      <c r="DI18" s="118">
        <v>1</v>
      </c>
      <c r="DJ18" s="116">
        <v>0.201293451899757</v>
      </c>
      <c r="DK18" s="117">
        <v>17</v>
      </c>
      <c r="DL18" s="82">
        <v>0.5</v>
      </c>
      <c r="DM18" s="117">
        <v>1</v>
      </c>
      <c r="DN18" s="82">
        <v>0.029999999999999999</v>
      </c>
      <c r="DO18" s="117">
        <v>1</v>
      </c>
      <c r="DP18" s="82">
        <v>0.73129345189975803</v>
      </c>
      <c r="DQ18" s="118">
        <v>16</v>
      </c>
      <c r="DR18" s="116">
        <v>0.20924218335983</v>
      </c>
      <c r="DS18" s="117">
        <v>9</v>
      </c>
      <c r="DT18" s="82">
        <v>0.50362244897959196</v>
      </c>
      <c r="DU18" s="117">
        <v>16</v>
      </c>
      <c r="DV18" s="82">
        <v>0.029999999999999999</v>
      </c>
      <c r="DW18" s="117">
        <v>1</v>
      </c>
      <c r="DX18" s="82">
        <v>0.74286463233942202</v>
      </c>
      <c r="DY18" s="118">
        <v>14</v>
      </c>
      <c r="DZ18" s="120">
        <v>0.0022436149312377199</v>
      </c>
      <c r="EA18" s="117">
        <v>13</v>
      </c>
      <c r="EB18" s="123">
        <v>0.0056100000000000004</v>
      </c>
      <c r="EC18" s="122">
        <v>11</v>
      </c>
      <c r="ED18" s="124">
        <v>0.00029999999999999997</v>
      </c>
      <c r="EE18" s="117">
        <v>1</v>
      </c>
      <c r="EF18" s="123">
        <v>0.0081536149312377206</v>
      </c>
      <c r="EG18" s="117">
        <v>13</v>
      </c>
      <c r="EH18" s="125">
        <v>0.00216666666666667</v>
      </c>
      <c r="EI18" s="117">
        <v>14</v>
      </c>
      <c r="EJ18" s="123">
        <v>0.0074999999999999997</v>
      </c>
      <c r="EK18" s="122">
        <v>8</v>
      </c>
      <c r="EL18" s="124">
        <v>0.00029999999999999997</v>
      </c>
      <c r="EM18" s="117">
        <v>1</v>
      </c>
      <c r="EN18" s="123">
        <v>0.0099666666666666705</v>
      </c>
      <c r="EO18" s="118">
        <v>8</v>
      </c>
      <c r="EP18" s="116">
        <v>0.20000000000000001</v>
      </c>
      <c r="EQ18" s="117">
        <v>1</v>
      </c>
      <c r="ER18" s="82">
        <v>0.5</v>
      </c>
      <c r="ES18" s="117">
        <v>1</v>
      </c>
      <c r="ET18" s="82">
        <v>0.029999999999999999</v>
      </c>
      <c r="EU18" s="117">
        <v>1</v>
      </c>
      <c r="EV18" s="82">
        <v>0.72999999999999998</v>
      </c>
      <c r="EW18" s="118">
        <v>1</v>
      </c>
      <c r="EX18" s="116">
        <v>0.20000000000000001</v>
      </c>
      <c r="EY18" s="117">
        <v>7</v>
      </c>
      <c r="EZ18" s="82">
        <v>0.5</v>
      </c>
      <c r="FA18" s="117">
        <v>1</v>
      </c>
      <c r="FB18" s="82">
        <v>0.029999999999999999</v>
      </c>
      <c r="FC18" s="117">
        <v>1</v>
      </c>
      <c r="FD18" s="82">
        <v>0.72999999999999998</v>
      </c>
      <c r="FE18" s="118">
        <v>5</v>
      </c>
      <c r="FF18" s="116">
        <v>0.19529331138380299</v>
      </c>
      <c r="FG18" s="117">
        <v>15</v>
      </c>
      <c r="FH18" s="82">
        <v>0.38347166544332201</v>
      </c>
      <c r="FI18" s="117">
        <v>21</v>
      </c>
      <c r="FJ18" s="82">
        <v>0.027</v>
      </c>
      <c r="FK18" s="117">
        <v>9</v>
      </c>
      <c r="FL18" s="82">
        <v>0.60576497682712505</v>
      </c>
      <c r="FM18" s="118">
        <v>21</v>
      </c>
      <c r="FN18" s="116">
        <v>0.19250120313252</v>
      </c>
      <c r="FO18" s="117">
        <v>16</v>
      </c>
      <c r="FP18" s="82">
        <v>0.91412742382271595</v>
      </c>
      <c r="FQ18" s="117">
        <v>11</v>
      </c>
      <c r="FR18" s="82">
        <v>0.029999999999999999</v>
      </c>
      <c r="FS18" s="117">
        <v>1</v>
      </c>
      <c r="FT18" s="82">
        <v>1.1366286269552399</v>
      </c>
      <c r="FU18" s="118">
        <v>12</v>
      </c>
      <c r="FV18" s="116">
        <v>0.20000000000000001</v>
      </c>
      <c r="FW18" s="117">
        <v>6</v>
      </c>
      <c r="FX18" s="82">
        <v>0.5</v>
      </c>
      <c r="FY18" s="117">
        <v>8</v>
      </c>
      <c r="FZ18" s="82">
        <v>0.029999999999999999</v>
      </c>
      <c r="GA18" s="117">
        <v>1</v>
      </c>
      <c r="GB18" s="82">
        <v>0.72999999999999998</v>
      </c>
      <c r="GC18" s="118">
        <v>7</v>
      </c>
      <c r="GD18" s="116">
        <v>200.19999999999999</v>
      </c>
      <c r="GE18" s="117">
        <v>1</v>
      </c>
      <c r="GF18" s="82">
        <v>0.5</v>
      </c>
      <c r="GG18" s="117">
        <v>1</v>
      </c>
      <c r="GH18" s="82">
        <v>0.029999999999999999</v>
      </c>
      <c r="GI18" s="117">
        <v>1</v>
      </c>
      <c r="GJ18" s="82">
        <v>200.72999999999999</v>
      </c>
      <c r="GK18" s="118">
        <v>1</v>
      </c>
      <c r="GL18" s="116">
        <v>-0.10150181253236699</v>
      </c>
      <c r="GM18" s="117">
        <v>12</v>
      </c>
      <c r="GN18" s="82">
        <v>-0.25247267048412297</v>
      </c>
      <c r="GO18" s="117">
        <v>11</v>
      </c>
      <c r="GP18" s="82">
        <v>0.029999999999999999</v>
      </c>
      <c r="GQ18" s="117">
        <v>1</v>
      </c>
      <c r="GR18" s="82">
        <v>-0.32397448301648901</v>
      </c>
      <c r="GS18" s="118">
        <v>11</v>
      </c>
      <c r="GT18" s="116">
        <v>0.235266439242442</v>
      </c>
      <c r="GU18" s="117">
        <v>1</v>
      </c>
      <c r="GV18" s="82">
        <v>0.55555555555555602</v>
      </c>
      <c r="GW18" s="117">
        <v>1</v>
      </c>
      <c r="GX18" s="82">
        <v>0.029999999999999999</v>
      </c>
      <c r="GY18" s="117">
        <v>1</v>
      </c>
      <c r="GZ18" s="82">
        <v>0.820821994797998</v>
      </c>
      <c r="HA18" s="118">
        <v>1</v>
      </c>
      <c r="HB18" s="116">
        <v>0.309071240921032</v>
      </c>
      <c r="HC18" s="117">
        <v>8</v>
      </c>
      <c r="HD18" s="82">
        <v>0.625</v>
      </c>
      <c r="HE18" s="117">
        <v>1</v>
      </c>
      <c r="HF18" s="82">
        <v>0.029999999999999999</v>
      </c>
      <c r="HG18" s="117">
        <v>1</v>
      </c>
      <c r="HH18" s="82">
        <v>0.96407124092103202</v>
      </c>
      <c r="HI18" s="118">
        <v>3</v>
      </c>
      <c r="HJ18" s="116">
        <v>0.20000000000000001</v>
      </c>
      <c r="HK18" s="117">
        <v>13</v>
      </c>
      <c r="HL18" s="82">
        <v>0</v>
      </c>
      <c r="HM18" s="117">
        <v>22</v>
      </c>
      <c r="HN18" s="82">
        <v>0.029999999999999999</v>
      </c>
      <c r="HO18" s="117">
        <v>1</v>
      </c>
      <c r="HP18" s="82">
        <v>0.23000000000000001</v>
      </c>
      <c r="HQ18" s="118">
        <v>20</v>
      </c>
      <c r="HR18" s="116">
        <v>0.20000000000000001</v>
      </c>
      <c r="HS18" s="117">
        <v>7</v>
      </c>
      <c r="HT18" s="82">
        <v>0.33334999999999998</v>
      </c>
      <c r="HU18" s="117">
        <v>11</v>
      </c>
      <c r="HV18" s="82">
        <v>0.021000000000000001</v>
      </c>
      <c r="HW18" s="117">
        <v>11</v>
      </c>
      <c r="HX18" s="82">
        <v>0.55435000000000001</v>
      </c>
      <c r="HY18" s="118">
        <v>12</v>
      </c>
      <c r="HZ18" s="116">
        <v>0.25</v>
      </c>
      <c r="IA18" s="117">
        <v>14</v>
      </c>
      <c r="IB18" s="82">
        <v>0.5</v>
      </c>
      <c r="IC18" s="117">
        <v>1</v>
      </c>
      <c r="ID18" s="82">
        <v>0.029999999999999999</v>
      </c>
      <c r="IE18" s="117">
        <v>1</v>
      </c>
      <c r="IF18" s="82">
        <v>0.78000000000000003</v>
      </c>
      <c r="IG18" s="118">
        <v>14</v>
      </c>
      <c r="IH18" s="116">
        <v>0.20000000000000001</v>
      </c>
      <c r="II18" s="117">
        <v>10</v>
      </c>
      <c r="IJ18" s="82">
        <v>0.5</v>
      </c>
      <c r="IK18" s="117">
        <v>1</v>
      </c>
      <c r="IL18" s="82">
        <v>0.029999999999999999</v>
      </c>
      <c r="IM18" s="117">
        <v>1</v>
      </c>
      <c r="IN18" s="82">
        <v>0.72999999999999998</v>
      </c>
      <c r="IO18" s="118">
        <v>4</v>
      </c>
      <c r="IP18" s="126">
        <v>-0.17571428571428599</v>
      </c>
      <c r="IQ18" s="117">
        <v>5</v>
      </c>
      <c r="IR18" s="82">
        <v>-0.439285714285714</v>
      </c>
      <c r="IS18" s="117">
        <v>5</v>
      </c>
      <c r="IT18" s="82">
        <v>0.021000000000000001</v>
      </c>
      <c r="IU18" s="117">
        <v>2</v>
      </c>
      <c r="IV18" s="82">
        <v>-0.59399999999999997</v>
      </c>
      <c r="IW18" s="117">
        <v>4</v>
      </c>
      <c r="IX18" s="116">
        <v>0.11063829787234</v>
      </c>
      <c r="IY18" s="117">
        <v>19</v>
      </c>
      <c r="IZ18" s="82">
        <v>0.203125</v>
      </c>
      <c r="JA18" s="117">
        <v>20</v>
      </c>
      <c r="JB18" s="82">
        <v>0.029999999999999999</v>
      </c>
      <c r="JC18" s="117">
        <v>1</v>
      </c>
      <c r="JD18" s="82">
        <v>0.34376329787234</v>
      </c>
      <c r="JE18" s="118">
        <v>20</v>
      </c>
      <c r="JF18" s="60"/>
      <c r="JG18" s="60"/>
      <c r="JH18" s="83">
        <v>0.059999999999999998</v>
      </c>
      <c r="JI18" s="117">
        <v>1</v>
      </c>
      <c r="JJ18" s="83">
        <v>0.0040000000000000001</v>
      </c>
      <c r="JK18" s="117">
        <v>1</v>
      </c>
      <c r="JL18" s="83">
        <v>0.064000000000000001</v>
      </c>
      <c r="JM18" s="117">
        <v>1</v>
      </c>
      <c r="JN18" s="116">
        <v>0.20000000000000001</v>
      </c>
      <c r="JO18" s="117">
        <v>10</v>
      </c>
      <c r="JP18" s="82">
        <v>0.5</v>
      </c>
      <c r="JQ18" s="117">
        <v>8</v>
      </c>
      <c r="JR18" s="82">
        <v>0.029999999999999999</v>
      </c>
      <c r="JS18" s="117">
        <v>1</v>
      </c>
      <c r="JT18" s="82">
        <v>0.72999999999999998</v>
      </c>
      <c r="JU18" s="118">
        <v>12</v>
      </c>
      <c r="JV18" s="119">
        <v>0.02</v>
      </c>
      <c r="JW18" s="117">
        <v>4</v>
      </c>
      <c r="JX18" s="119">
        <v>0.0625</v>
      </c>
      <c r="JY18" s="117">
        <v>1</v>
      </c>
      <c r="JZ18" s="119">
        <v>0.0030000000000000001</v>
      </c>
      <c r="KA18" s="117">
        <v>1</v>
      </c>
      <c r="KB18" s="119">
        <v>0.085500000000000007</v>
      </c>
      <c r="KC18" s="118">
        <v>2</v>
      </c>
      <c r="KD18" s="60"/>
      <c r="KE18" s="60"/>
      <c r="KF18" s="82">
        <v>0.34799999999999998</v>
      </c>
      <c r="KG18" s="117">
        <v>2</v>
      </c>
      <c r="KH18" s="82">
        <v>0.040000000000000001</v>
      </c>
      <c r="KI18" s="117">
        <v>1</v>
      </c>
      <c r="KJ18" s="82">
        <v>0.38800000000000001</v>
      </c>
      <c r="KK18" s="118">
        <v>2</v>
      </c>
      <c r="KL18" s="116">
        <v>0.20004367765887701</v>
      </c>
      <c r="KM18" s="117">
        <v>12</v>
      </c>
      <c r="KN18" s="82">
        <v>0.51693002257336296</v>
      </c>
      <c r="KO18" s="117">
        <v>2</v>
      </c>
      <c r="KP18" s="82">
        <v>0.029999999999999999</v>
      </c>
      <c r="KQ18" s="117">
        <v>1</v>
      </c>
      <c r="KR18" s="82">
        <v>0.74697370023224097</v>
      </c>
      <c r="KS18" s="118">
        <v>4</v>
      </c>
      <c r="KT18" s="119">
        <v>0.019400599400599398</v>
      </c>
      <c r="KU18" s="117">
        <v>9</v>
      </c>
      <c r="KV18" s="83">
        <v>0.0533553355335534</v>
      </c>
      <c r="KW18" s="117">
        <v>5</v>
      </c>
      <c r="KX18" s="83">
        <v>0.0030000000000000001</v>
      </c>
      <c r="KY18" s="117">
        <v>1</v>
      </c>
      <c r="KZ18" s="83">
        <v>0.075755934934152794</v>
      </c>
      <c r="LA18" s="118">
        <v>8</v>
      </c>
      <c r="LB18" s="119">
        <v>0.02</v>
      </c>
      <c r="LC18" s="117">
        <v>2</v>
      </c>
      <c r="LD18" s="83">
        <v>0.050505050505050497</v>
      </c>
      <c r="LE18" s="117">
        <v>1</v>
      </c>
      <c r="LF18" s="83">
        <v>0.0030000000000000001</v>
      </c>
      <c r="LG18" s="117">
        <v>1</v>
      </c>
      <c r="LH18" s="83">
        <v>0.073505050505050504</v>
      </c>
      <c r="LI18" s="118">
        <v>2</v>
      </c>
      <c r="LJ18" s="119">
        <v>0.0047999999999999996</v>
      </c>
      <c r="LK18" s="117">
        <v>5</v>
      </c>
      <c r="LL18" s="83">
        <v>0.029999999999999999</v>
      </c>
      <c r="LM18" s="117">
        <v>1</v>
      </c>
      <c r="LN18" s="83">
        <v>0.00029999999999999997</v>
      </c>
      <c r="LO18" s="117">
        <v>1</v>
      </c>
      <c r="LP18" s="83">
        <v>0.035099999999999999</v>
      </c>
      <c r="LQ18" s="118">
        <v>1</v>
      </c>
      <c r="LR18" s="119">
        <v>0.002</v>
      </c>
      <c r="LS18" s="117">
        <v>1</v>
      </c>
      <c r="LT18" s="83">
        <v>0.0050000000000000001</v>
      </c>
      <c r="LU18" s="117">
        <v>1</v>
      </c>
      <c r="LV18" s="83">
        <v>0.00029999999999999997</v>
      </c>
      <c r="LW18" s="117">
        <v>1</v>
      </c>
      <c r="LX18" s="83">
        <v>0.0073000000000000001</v>
      </c>
      <c r="LY18" s="118">
        <v>1</v>
      </c>
      <c r="LZ18" s="116">
        <v>0.34999999999999998</v>
      </c>
      <c r="MA18" s="117">
        <v>1</v>
      </c>
      <c r="MB18" s="82">
        <v>0.875</v>
      </c>
      <c r="MC18" s="117">
        <v>1</v>
      </c>
      <c r="MD18" s="82">
        <v>0.029999999999999999</v>
      </c>
      <c r="ME18" s="117">
        <v>1</v>
      </c>
      <c r="MF18" s="82">
        <v>1.2549999999999999</v>
      </c>
      <c r="MG18" s="118">
        <v>1</v>
      </c>
      <c r="MH18" s="116">
        <v>0.24651793417971199</v>
      </c>
      <c r="MI18" s="117">
        <v>9</v>
      </c>
      <c r="MJ18" s="82">
        <v>0.5</v>
      </c>
      <c r="MK18" s="117">
        <v>1</v>
      </c>
      <c r="ML18" s="82">
        <v>0.029999999999999999</v>
      </c>
      <c r="MM18" s="117">
        <v>1</v>
      </c>
      <c r="MN18" s="82">
        <v>0.77651793417971204</v>
      </c>
      <c r="MO18" s="117">
        <v>7</v>
      </c>
      <c r="MP18" s="60"/>
      <c r="MQ18" s="60"/>
      <c r="MR18" s="82">
        <v>0.63157894736842102</v>
      </c>
      <c r="MS18" s="117">
        <v>6</v>
      </c>
      <c r="MT18" s="82">
        <v>0.040000000000000001</v>
      </c>
      <c r="MU18" s="117">
        <v>1</v>
      </c>
      <c r="MV18" s="82">
        <v>0.67157894736842105</v>
      </c>
      <c r="MW18" s="118">
        <v>6</v>
      </c>
      <c r="MX18" s="119">
        <v>0.02</v>
      </c>
      <c r="MY18" s="117">
        <v>7</v>
      </c>
      <c r="MZ18" s="83">
        <v>0.050000000000000003</v>
      </c>
      <c r="NA18" s="117">
        <v>1</v>
      </c>
      <c r="NB18" s="83">
        <v>0.0030000000000000001</v>
      </c>
      <c r="NC18" s="117">
        <v>1</v>
      </c>
      <c r="ND18" s="83">
        <v>0.072999999999999995</v>
      </c>
      <c r="NE18" s="118">
        <v>5</v>
      </c>
      <c r="NF18" s="60"/>
      <c r="NG18" s="60"/>
      <c r="NH18" s="82">
        <v>0.59999999999999998</v>
      </c>
      <c r="NI18" s="117">
        <v>1</v>
      </c>
      <c r="NJ18" s="82">
        <v>0.040000000000000001</v>
      </c>
      <c r="NK18" s="117">
        <v>1</v>
      </c>
      <c r="NL18" s="82">
        <v>0.64000000000000001</v>
      </c>
      <c r="NM18" s="117">
        <v>1</v>
      </c>
      <c r="NN18" s="60"/>
      <c r="NO18" s="60"/>
      <c r="NP18" s="82">
        <v>0.59999999999999998</v>
      </c>
      <c r="NQ18" s="117">
        <v>1</v>
      </c>
      <c r="NR18" s="82">
        <v>0.035999999999999997</v>
      </c>
      <c r="NS18" s="117">
        <v>9</v>
      </c>
      <c r="NT18" s="82">
        <v>0.63600000000000001</v>
      </c>
      <c r="NU18" s="118">
        <v>9</v>
      </c>
      <c r="NV18" s="127">
        <v>0.166976516634051</v>
      </c>
      <c r="NW18" s="117">
        <v>20</v>
      </c>
      <c r="NX18" s="82">
        <v>0.56883333333333297</v>
      </c>
      <c r="NY18" s="117">
        <v>19</v>
      </c>
      <c r="NZ18" s="82">
        <v>0.014999999999999999</v>
      </c>
      <c r="OA18" s="117">
        <v>7</v>
      </c>
      <c r="OB18" s="82">
        <v>0.75080984996738398</v>
      </c>
      <c r="OC18" s="117">
        <v>21</v>
      </c>
      <c r="OD18" s="119">
        <v>0.085339999999999999</v>
      </c>
      <c r="OE18" s="117">
        <v>19</v>
      </c>
      <c r="OF18" s="83">
        <v>1.0667500000000001</v>
      </c>
      <c r="OG18" s="117">
        <v>4</v>
      </c>
      <c r="OH18" s="83">
        <v>0.029999999999999999</v>
      </c>
      <c r="OI18" s="117">
        <v>1</v>
      </c>
      <c r="OJ18" s="83">
        <v>1.1820900000000001</v>
      </c>
      <c r="OK18" s="118">
        <v>8</v>
      </c>
      <c r="OL18" s="88">
        <f t="shared" si="8"/>
        <v>22</v>
      </c>
      <c r="OM18" s="128">
        <f>RANK(OL18,OL6:OL27,1)</f>
        <v>22</v>
      </c>
      <c r="ON18" s="89">
        <f t="shared" si="9"/>
        <v>17</v>
      </c>
      <c r="OO18" s="90">
        <f>RANK(ON18,ON6:ON27,1)</f>
        <v>17</v>
      </c>
      <c r="OP18" s="91">
        <f t="shared" si="10"/>
        <v>62</v>
      </c>
      <c r="OQ18" s="128">
        <f>RANK(OP18,OP6:OP27,1)</f>
        <v>1</v>
      </c>
      <c r="OR18" s="88">
        <f t="shared" si="11"/>
        <v>99</v>
      </c>
      <c r="OS18" s="128">
        <f>RANK(OR18,OR6:OR27,1)</f>
        <v>6</v>
      </c>
      <c r="OT18" s="88">
        <f t="shared" si="12"/>
        <v>35</v>
      </c>
      <c r="OU18" s="128">
        <f>RANK(OT18,OT6:OT27,1)</f>
        <v>5</v>
      </c>
      <c r="OV18" s="88">
        <f t="shared" si="13"/>
        <v>86</v>
      </c>
      <c r="OW18" s="90">
        <f>RANK(OV18,OV6:OV27,1)</f>
        <v>4</v>
      </c>
      <c r="OX18" s="88">
        <f t="shared" si="14"/>
        <v>59</v>
      </c>
      <c r="OY18" s="90">
        <f>RANK(OX18,OX6:OX27,1)</f>
        <v>4</v>
      </c>
      <c r="OZ18" s="92">
        <f t="shared" si="15"/>
        <v>380</v>
      </c>
      <c r="PA18" s="129">
        <f>RANK(OZ18,OZ6:OZ27,1)</f>
        <v>1</v>
      </c>
      <c r="PB18" s="50" t="s">
        <v>123</v>
      </c>
      <c r="PC18" s="81"/>
      <c r="PD18" s="8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49"/>
      <c r="QY18" s="49"/>
      <c r="QZ18" s="49"/>
      <c r="RA18" s="49"/>
      <c r="RB18" s="49"/>
      <c r="RC18" s="49"/>
      <c r="RD18" s="49"/>
      <c r="RE18" s="49"/>
      <c r="RF18" s="49"/>
      <c r="RG18" s="49"/>
      <c r="RH18" s="49"/>
      <c r="RI18" s="49"/>
      <c r="RJ18" s="49"/>
      <c r="RK18" s="49"/>
      <c r="RL18" s="49"/>
      <c r="RM18" s="49"/>
      <c r="RN18" s="49"/>
      <c r="RO18" s="49"/>
      <c r="RP18" s="49"/>
      <c r="RQ18" s="49"/>
      <c r="RR18" s="49"/>
      <c r="RS18" s="49"/>
      <c r="RT18" s="49"/>
      <c r="RU18" s="49"/>
      <c r="RV18" s="49"/>
      <c r="RW18" s="49"/>
      <c r="RX18" s="49"/>
      <c r="RY18" s="49"/>
      <c r="RZ18" s="49"/>
      <c r="SA18" s="49"/>
      <c r="SB18" s="49"/>
      <c r="SC18" s="49"/>
      <c r="SD18" s="49"/>
      <c r="SE18" s="49"/>
      <c r="SF18" s="49"/>
      <c r="SG18" s="49"/>
      <c r="SH18" s="49"/>
      <c r="SI18" s="49"/>
      <c r="SJ18" s="49"/>
      <c r="SK18" s="49"/>
    </row>
    <row r="19" ht="18.199999999999999" customHeight="1">
      <c r="A19" s="50" t="s">
        <v>124</v>
      </c>
      <c r="B19" s="51">
        <v>0.20999999999999999</v>
      </c>
      <c r="C19" s="52">
        <v>4</v>
      </c>
      <c r="D19" s="53">
        <v>0.52500000000000002</v>
      </c>
      <c r="E19" s="52">
        <v>13</v>
      </c>
      <c r="F19" s="53">
        <v>0.029999999999999999</v>
      </c>
      <c r="G19" s="52">
        <v>1</v>
      </c>
      <c r="H19" s="53">
        <v>0.76500000000000001</v>
      </c>
      <c r="I19" s="54">
        <v>11</v>
      </c>
      <c r="J19" s="51">
        <v>0.20000000000000001</v>
      </c>
      <c r="K19" s="52">
        <v>1</v>
      </c>
      <c r="L19" s="53">
        <v>0.5</v>
      </c>
      <c r="M19" s="52">
        <v>1</v>
      </c>
      <c r="N19" s="53">
        <v>0.029999999999999999</v>
      </c>
      <c r="O19" s="52">
        <v>1</v>
      </c>
      <c r="P19" s="53">
        <v>0.72999999999999998</v>
      </c>
      <c r="Q19" s="54">
        <v>1</v>
      </c>
      <c r="R19" s="51">
        <v>0.122140931844436</v>
      </c>
      <c r="S19" s="52">
        <v>8</v>
      </c>
      <c r="T19" s="53">
        <v>0.5</v>
      </c>
      <c r="U19" s="52">
        <v>2</v>
      </c>
      <c r="V19" s="53">
        <v>0.029999999999999999</v>
      </c>
      <c r="W19" s="52">
        <v>1</v>
      </c>
      <c r="X19" s="53">
        <v>0.652140931844436</v>
      </c>
      <c r="Y19" s="54">
        <v>5</v>
      </c>
      <c r="Z19" s="51">
        <v>0.055</v>
      </c>
      <c r="AA19" s="52">
        <v>19</v>
      </c>
      <c r="AB19" s="53">
        <v>0.55000000000000004</v>
      </c>
      <c r="AC19" s="52">
        <v>3</v>
      </c>
      <c r="AD19" s="53">
        <v>0.029999999999999999</v>
      </c>
      <c r="AE19" s="52">
        <v>1</v>
      </c>
      <c r="AF19" s="53">
        <v>0.63500000000000001</v>
      </c>
      <c r="AG19" s="54">
        <v>16</v>
      </c>
      <c r="AH19" s="55">
        <v>0.0182718446601942</v>
      </c>
      <c r="AI19" s="52">
        <v>10</v>
      </c>
      <c r="AJ19" s="56">
        <v>0.042318181818181803</v>
      </c>
      <c r="AK19" s="52">
        <v>12</v>
      </c>
      <c r="AL19" s="56">
        <v>0.0027000000000000001</v>
      </c>
      <c r="AM19" s="52">
        <v>11</v>
      </c>
      <c r="AN19" s="56">
        <v>0.063290026478376005</v>
      </c>
      <c r="AO19" s="54">
        <v>17</v>
      </c>
      <c r="AP19" s="51">
        <v>0.216456513622692</v>
      </c>
      <c r="AQ19" s="52">
        <v>20</v>
      </c>
      <c r="AR19" s="53">
        <v>0.55318991751690405</v>
      </c>
      <c r="AS19" s="52">
        <v>4</v>
      </c>
      <c r="AT19" s="53">
        <v>0.029999999999999999</v>
      </c>
      <c r="AU19" s="52">
        <v>1</v>
      </c>
      <c r="AV19" s="53">
        <v>0.79964643113959599</v>
      </c>
      <c r="AW19" s="54">
        <v>10</v>
      </c>
      <c r="AX19" s="51">
        <v>0.119922630560928</v>
      </c>
      <c r="AY19" s="52">
        <v>16</v>
      </c>
      <c r="AZ19" s="53">
        <v>0.24603174603174599</v>
      </c>
      <c r="BA19" s="52">
        <v>20</v>
      </c>
      <c r="BB19" s="53">
        <v>0.012</v>
      </c>
      <c r="BC19" s="52">
        <v>21</v>
      </c>
      <c r="BD19" s="53">
        <v>0.377954376592675</v>
      </c>
      <c r="BE19" s="54">
        <v>19</v>
      </c>
      <c r="BF19" s="57">
        <v>0.002</v>
      </c>
      <c r="BG19" s="52">
        <v>1</v>
      </c>
      <c r="BH19" s="84">
        <v>0.0050000000000000001</v>
      </c>
      <c r="BI19" s="85">
        <v>1</v>
      </c>
      <c r="BJ19" s="57">
        <v>0.00029999999999999997</v>
      </c>
      <c r="BK19" s="52">
        <v>1</v>
      </c>
      <c r="BL19" s="84">
        <v>0.0073000000000000001</v>
      </c>
      <c r="BM19" s="52">
        <v>1</v>
      </c>
      <c r="BN19" s="60"/>
      <c r="BO19" s="60"/>
      <c r="BP19" s="53">
        <v>0.59999999999999998</v>
      </c>
      <c r="BQ19" s="52">
        <v>1</v>
      </c>
      <c r="BR19" s="53">
        <v>0.040000000000000001</v>
      </c>
      <c r="BS19" s="52">
        <v>1</v>
      </c>
      <c r="BT19" s="53">
        <v>0.64000000000000001</v>
      </c>
      <c r="BU19" s="54">
        <v>1</v>
      </c>
      <c r="BV19" s="60"/>
      <c r="BW19" s="60"/>
      <c r="BX19" s="53">
        <v>0</v>
      </c>
      <c r="BY19" s="52">
        <v>20</v>
      </c>
      <c r="BZ19" s="53">
        <v>0.040000000000000001</v>
      </c>
      <c r="CA19" s="52">
        <v>1</v>
      </c>
      <c r="CB19" s="53">
        <v>0.040000000000000001</v>
      </c>
      <c r="CC19" s="54">
        <v>20</v>
      </c>
      <c r="CD19" s="60"/>
      <c r="CE19" s="60"/>
      <c r="CF19" s="53">
        <v>0.59999999999999998</v>
      </c>
      <c r="CG19" s="52">
        <v>1</v>
      </c>
      <c r="CH19" s="53">
        <v>0.040000000000000001</v>
      </c>
      <c r="CI19" s="52">
        <v>1</v>
      </c>
      <c r="CJ19" s="53">
        <v>0.64000000000000001</v>
      </c>
      <c r="CK19" s="54">
        <v>1</v>
      </c>
      <c r="CL19" s="60"/>
      <c r="CM19" s="60"/>
      <c r="CN19" s="53">
        <v>0.53861003861003898</v>
      </c>
      <c r="CO19" s="52">
        <v>3</v>
      </c>
      <c r="CP19" s="53">
        <v>0.040000000000000001</v>
      </c>
      <c r="CQ19" s="52">
        <v>1</v>
      </c>
      <c r="CR19" s="53">
        <v>0.57861003861003901</v>
      </c>
      <c r="CS19" s="54">
        <v>3</v>
      </c>
      <c r="CT19" s="57">
        <v>0.02</v>
      </c>
      <c r="CU19" s="52">
        <v>1</v>
      </c>
      <c r="CV19" s="84">
        <v>0.050000000000000003</v>
      </c>
      <c r="CW19" s="85">
        <v>1</v>
      </c>
      <c r="CX19" s="57">
        <v>0.0030000000000000001</v>
      </c>
      <c r="CY19" s="52">
        <v>1</v>
      </c>
      <c r="CZ19" s="84">
        <v>0.072999999999999995</v>
      </c>
      <c r="DA19" s="52">
        <v>1</v>
      </c>
      <c r="DB19" s="51">
        <v>0.16224398931433701</v>
      </c>
      <c r="DC19" s="52">
        <v>4</v>
      </c>
      <c r="DD19" s="53">
        <v>0.34850803366488098</v>
      </c>
      <c r="DE19" s="52">
        <v>22</v>
      </c>
      <c r="DF19" s="53">
        <v>0.017999999999999999</v>
      </c>
      <c r="DG19" s="52">
        <v>22</v>
      </c>
      <c r="DH19" s="53">
        <v>0.52875202297921797</v>
      </c>
      <c r="DI19" s="54">
        <v>22</v>
      </c>
      <c r="DJ19" s="51">
        <v>0.101730486008837</v>
      </c>
      <c r="DK19" s="52">
        <v>22</v>
      </c>
      <c r="DL19" s="53">
        <v>0.5</v>
      </c>
      <c r="DM19" s="52">
        <v>1</v>
      </c>
      <c r="DN19" s="53">
        <v>0.017999999999999999</v>
      </c>
      <c r="DO19" s="52">
        <v>21</v>
      </c>
      <c r="DP19" s="53">
        <v>0.61973048600883696</v>
      </c>
      <c r="DQ19" s="54">
        <v>22</v>
      </c>
      <c r="DR19" s="51">
        <v>0.098456539398862702</v>
      </c>
      <c r="DS19" s="52">
        <v>22</v>
      </c>
      <c r="DT19" s="53">
        <v>0.24734693877551001</v>
      </c>
      <c r="DU19" s="52">
        <v>22</v>
      </c>
      <c r="DV19" s="53">
        <v>0.017999999999999999</v>
      </c>
      <c r="DW19" s="52">
        <v>21</v>
      </c>
      <c r="DX19" s="53">
        <v>0.36380347817437297</v>
      </c>
      <c r="DY19" s="54">
        <v>22</v>
      </c>
      <c r="DZ19" s="57">
        <v>2.4906600249065999e-05</v>
      </c>
      <c r="EA19" s="52">
        <v>22</v>
      </c>
      <c r="EB19" s="86">
        <v>0</v>
      </c>
      <c r="EC19" s="85">
        <v>22</v>
      </c>
      <c r="ED19" s="62">
        <v>3.0000000000000001e-05</v>
      </c>
      <c r="EE19" s="52">
        <v>21</v>
      </c>
      <c r="EF19" s="86">
        <v>5.4906600249066e-05</v>
      </c>
      <c r="EG19" s="52">
        <v>22</v>
      </c>
      <c r="EH19" s="87">
        <v>0.0021818181818181802</v>
      </c>
      <c r="EI19" s="52">
        <v>12</v>
      </c>
      <c r="EJ19" s="86">
        <v>0.01</v>
      </c>
      <c r="EK19" s="85">
        <v>6</v>
      </c>
      <c r="EL19" s="62">
        <v>0.00029999999999999997</v>
      </c>
      <c r="EM19" s="52">
        <v>1</v>
      </c>
      <c r="EN19" s="86">
        <v>0.0124818181818182</v>
      </c>
      <c r="EO19" s="54">
        <v>6</v>
      </c>
      <c r="EP19" s="51">
        <v>0.20000000000000001</v>
      </c>
      <c r="EQ19" s="52">
        <v>1</v>
      </c>
      <c r="ER19" s="53">
        <v>0.5</v>
      </c>
      <c r="ES19" s="52">
        <v>1</v>
      </c>
      <c r="ET19" s="53">
        <v>0.029999999999999999</v>
      </c>
      <c r="EU19" s="52">
        <v>1</v>
      </c>
      <c r="EV19" s="53">
        <v>0.72999999999999998</v>
      </c>
      <c r="EW19" s="54">
        <v>1</v>
      </c>
      <c r="EX19" s="51">
        <v>0.18666666666666701</v>
      </c>
      <c r="EY19" s="52">
        <v>21</v>
      </c>
      <c r="EZ19" s="53">
        <v>0.46666666666666701</v>
      </c>
      <c r="FA19" s="52">
        <v>18</v>
      </c>
      <c r="FB19" s="53">
        <v>0.027</v>
      </c>
      <c r="FC19" s="52">
        <v>18</v>
      </c>
      <c r="FD19" s="53">
        <v>0.68033333333333301</v>
      </c>
      <c r="FE19" s="54">
        <v>19</v>
      </c>
      <c r="FF19" s="51">
        <v>0.20182200420462501</v>
      </c>
      <c r="FG19" s="52">
        <v>10</v>
      </c>
      <c r="FH19" s="53">
        <v>0.57784911717496001</v>
      </c>
      <c r="FI19" s="52">
        <v>1</v>
      </c>
      <c r="FJ19" s="53">
        <v>0.029999999999999999</v>
      </c>
      <c r="FK19" s="52">
        <v>1</v>
      </c>
      <c r="FL19" s="53">
        <v>0.80967112137958497</v>
      </c>
      <c r="FM19" s="54">
        <v>1</v>
      </c>
      <c r="FN19" s="51">
        <v>1.8</v>
      </c>
      <c r="FO19" s="52">
        <v>2</v>
      </c>
      <c r="FP19" s="53">
        <v>1.1575562700964599</v>
      </c>
      <c r="FQ19" s="52">
        <v>6</v>
      </c>
      <c r="FR19" s="53">
        <v>0.029999999999999999</v>
      </c>
      <c r="FS19" s="52">
        <v>1</v>
      </c>
      <c r="FT19" s="53">
        <v>2.98755627009646</v>
      </c>
      <c r="FU19" s="54">
        <v>3</v>
      </c>
      <c r="FV19" s="51">
        <v>0.22306491188936001</v>
      </c>
      <c r="FW19" s="52">
        <v>1</v>
      </c>
      <c r="FX19" s="53">
        <v>0.625</v>
      </c>
      <c r="FY19" s="52">
        <v>1</v>
      </c>
      <c r="FZ19" s="53">
        <v>0.029999999999999999</v>
      </c>
      <c r="GA19" s="52">
        <v>1</v>
      </c>
      <c r="GB19" s="53">
        <v>0.87806491188935998</v>
      </c>
      <c r="GC19" s="54">
        <v>1</v>
      </c>
      <c r="GD19" s="51">
        <v>0.12007992007991999</v>
      </c>
      <c r="GE19" s="52">
        <v>17</v>
      </c>
      <c r="GF19" s="53">
        <v>0.29999999999999999</v>
      </c>
      <c r="GG19" s="52">
        <v>12</v>
      </c>
      <c r="GH19" s="53">
        <v>0.027</v>
      </c>
      <c r="GI19" s="52">
        <v>6</v>
      </c>
      <c r="GJ19" s="53">
        <v>0.44707992007991998</v>
      </c>
      <c r="GK19" s="54">
        <v>15</v>
      </c>
      <c r="GL19" s="51">
        <v>-0.101763907734057</v>
      </c>
      <c r="GM19" s="52">
        <v>13</v>
      </c>
      <c r="GN19" s="53">
        <v>-0.25273224043715897</v>
      </c>
      <c r="GO19" s="52">
        <v>12</v>
      </c>
      <c r="GP19" s="53">
        <v>0.029999999999999999</v>
      </c>
      <c r="GQ19" s="52">
        <v>1</v>
      </c>
      <c r="GR19" s="53">
        <v>-0.32449614817121503</v>
      </c>
      <c r="GS19" s="54">
        <v>12</v>
      </c>
      <c r="GT19" s="51">
        <v>0.20000000000000001</v>
      </c>
      <c r="GU19" s="52">
        <v>8</v>
      </c>
      <c r="GV19" s="53">
        <v>0.55555555555555602</v>
      </c>
      <c r="GW19" s="52">
        <v>1</v>
      </c>
      <c r="GX19" s="53">
        <v>0.029999999999999999</v>
      </c>
      <c r="GY19" s="52">
        <v>1</v>
      </c>
      <c r="GZ19" s="53">
        <v>0.78555555555555601</v>
      </c>
      <c r="HA19" s="54">
        <v>7</v>
      </c>
      <c r="HB19" s="51">
        <v>0.20000000000000001</v>
      </c>
      <c r="HC19" s="52">
        <v>13</v>
      </c>
      <c r="HD19" s="53">
        <v>0.625</v>
      </c>
      <c r="HE19" s="52">
        <v>1</v>
      </c>
      <c r="HF19" s="53">
        <v>0.029999999999999999</v>
      </c>
      <c r="HG19" s="52">
        <v>1</v>
      </c>
      <c r="HH19" s="53">
        <v>0.85499999999999998</v>
      </c>
      <c r="HI19" s="54">
        <v>8</v>
      </c>
      <c r="HJ19" s="51">
        <v>0.063636363636363602</v>
      </c>
      <c r="HK19" s="52">
        <v>21</v>
      </c>
      <c r="HL19" s="53">
        <v>0.109375</v>
      </c>
      <c r="HM19" s="52">
        <v>20</v>
      </c>
      <c r="HN19" s="53">
        <v>0.029999999999999999</v>
      </c>
      <c r="HO19" s="52">
        <v>1</v>
      </c>
      <c r="HP19" s="53">
        <v>0.20301136363636399</v>
      </c>
      <c r="HQ19" s="54">
        <v>21</v>
      </c>
      <c r="HR19" s="51">
        <v>0.20000000000000001</v>
      </c>
      <c r="HS19" s="52">
        <v>7</v>
      </c>
      <c r="HT19" s="53">
        <v>0.375</v>
      </c>
      <c r="HU19" s="52">
        <v>7</v>
      </c>
      <c r="HV19" s="53">
        <v>0.024</v>
      </c>
      <c r="HW19" s="52">
        <v>7</v>
      </c>
      <c r="HX19" s="53">
        <v>0.59899999999999998</v>
      </c>
      <c r="HY19" s="54">
        <v>9</v>
      </c>
      <c r="HZ19" s="51">
        <v>0.35001750087504402</v>
      </c>
      <c r="IA19" s="52">
        <v>10</v>
      </c>
      <c r="IB19" s="53">
        <v>0.5</v>
      </c>
      <c r="IC19" s="52">
        <v>1</v>
      </c>
      <c r="ID19" s="53">
        <v>0.029999999999999999</v>
      </c>
      <c r="IE19" s="52">
        <v>1</v>
      </c>
      <c r="IF19" s="53">
        <v>0.88001750087504405</v>
      </c>
      <c r="IG19" s="54">
        <v>10</v>
      </c>
      <c r="IH19" s="51">
        <v>0</v>
      </c>
      <c r="II19" s="52">
        <v>18</v>
      </c>
      <c r="IJ19" s="53">
        <v>0</v>
      </c>
      <c r="IK19" s="52">
        <v>20</v>
      </c>
      <c r="IL19" s="53">
        <v>0.0060000000000000001</v>
      </c>
      <c r="IM19" s="52">
        <v>20</v>
      </c>
      <c r="IN19" s="53">
        <v>0.0060000000000000001</v>
      </c>
      <c r="IO19" s="54">
        <v>20</v>
      </c>
      <c r="IP19" s="67">
        <v>-0.19600000000000001</v>
      </c>
      <c r="IQ19" s="52">
        <v>13</v>
      </c>
      <c r="IR19" s="53">
        <v>-0.48999999999999999</v>
      </c>
      <c r="IS19" s="52">
        <v>12</v>
      </c>
      <c r="IT19" s="53">
        <v>0.021000000000000001</v>
      </c>
      <c r="IU19" s="52">
        <v>2</v>
      </c>
      <c r="IV19" s="53">
        <v>-0.66500000000000004</v>
      </c>
      <c r="IW19" s="52">
        <v>13</v>
      </c>
      <c r="IX19" s="51">
        <v>0.19428571428571401</v>
      </c>
      <c r="IY19" s="52">
        <v>3</v>
      </c>
      <c r="IZ19" s="53">
        <v>0.36956521739130399</v>
      </c>
      <c r="JA19" s="52">
        <v>7</v>
      </c>
      <c r="JB19" s="53">
        <v>0.029999999999999999</v>
      </c>
      <c r="JC19" s="52">
        <v>1</v>
      </c>
      <c r="JD19" s="53">
        <v>0.59385093167701897</v>
      </c>
      <c r="JE19" s="54">
        <v>7</v>
      </c>
      <c r="JF19" s="60"/>
      <c r="JG19" s="60"/>
      <c r="JH19" s="56" t="s">
        <v>112</v>
      </c>
      <c r="JI19" s="52"/>
      <c r="JJ19" s="56"/>
      <c r="JK19" s="52"/>
      <c r="JL19" s="56"/>
      <c r="JM19" s="52"/>
      <c r="JN19" s="51">
        <v>0.20000000000000001</v>
      </c>
      <c r="JO19" s="52">
        <v>10</v>
      </c>
      <c r="JP19" s="53">
        <v>0.625</v>
      </c>
      <c r="JQ19" s="52">
        <v>1</v>
      </c>
      <c r="JR19" s="53">
        <v>0.029999999999999999</v>
      </c>
      <c r="JS19" s="52">
        <v>1</v>
      </c>
      <c r="JT19" s="53">
        <v>0.85499999999999998</v>
      </c>
      <c r="JU19" s="54">
        <v>6</v>
      </c>
      <c r="JV19" s="55">
        <v>0.02</v>
      </c>
      <c r="JW19" s="52">
        <v>4</v>
      </c>
      <c r="JX19" s="55">
        <v>0.0625</v>
      </c>
      <c r="JY19" s="52">
        <v>1</v>
      </c>
      <c r="JZ19" s="55">
        <v>0.0030000000000000001</v>
      </c>
      <c r="KA19" s="52">
        <v>1</v>
      </c>
      <c r="KB19" s="55">
        <v>0.085500000000000007</v>
      </c>
      <c r="KC19" s="54">
        <v>2</v>
      </c>
      <c r="KD19" s="60"/>
      <c r="KE19" s="60"/>
      <c r="KF19" s="53">
        <v>0.34200000000000003</v>
      </c>
      <c r="KG19" s="52">
        <v>13</v>
      </c>
      <c r="KH19" s="53">
        <v>0.040000000000000001</v>
      </c>
      <c r="KI19" s="52">
        <v>1</v>
      </c>
      <c r="KJ19" s="53">
        <v>0.38200000000000001</v>
      </c>
      <c r="KK19" s="54">
        <v>13</v>
      </c>
      <c r="KL19" s="51">
        <v>0.146308573997078</v>
      </c>
      <c r="KM19" s="52">
        <v>21</v>
      </c>
      <c r="KN19" s="53">
        <v>0.36738148984198599</v>
      </c>
      <c r="KO19" s="52">
        <v>21</v>
      </c>
      <c r="KP19" s="53">
        <v>0.027</v>
      </c>
      <c r="KQ19" s="52">
        <v>21</v>
      </c>
      <c r="KR19" s="53">
        <v>0.54069006383906504</v>
      </c>
      <c r="KS19" s="54">
        <v>21</v>
      </c>
      <c r="KT19" s="55" t="s">
        <v>112</v>
      </c>
      <c r="KU19" s="52"/>
      <c r="KV19" s="56"/>
      <c r="KW19" s="52"/>
      <c r="KX19" s="56"/>
      <c r="KY19" s="52"/>
      <c r="KZ19" s="56"/>
      <c r="LA19" s="54"/>
      <c r="LB19" s="55" t="s">
        <v>112</v>
      </c>
      <c r="LC19" s="52"/>
      <c r="LD19" s="56"/>
      <c r="LE19" s="52"/>
      <c r="LF19" s="56"/>
      <c r="LG19" s="52"/>
      <c r="LH19" s="56"/>
      <c r="LI19" s="54"/>
      <c r="LJ19" s="55">
        <v>0.00050000000000000001</v>
      </c>
      <c r="LK19" s="52">
        <v>20</v>
      </c>
      <c r="LL19" s="56">
        <v>0.0050000000000000001</v>
      </c>
      <c r="LM19" s="52">
        <v>19</v>
      </c>
      <c r="LN19" s="56">
        <v>0.00029999999999999997</v>
      </c>
      <c r="LO19" s="52">
        <v>1</v>
      </c>
      <c r="LP19" s="56">
        <v>0.0057999999999999996</v>
      </c>
      <c r="LQ19" s="54">
        <v>20</v>
      </c>
      <c r="LR19" s="55">
        <v>0.002</v>
      </c>
      <c r="LS19" s="52">
        <v>1</v>
      </c>
      <c r="LT19" s="56">
        <v>0.0050000000000000001</v>
      </c>
      <c r="LU19" s="52">
        <v>1</v>
      </c>
      <c r="LV19" s="56">
        <v>0.00029999999999999997</v>
      </c>
      <c r="LW19" s="52">
        <v>1</v>
      </c>
      <c r="LX19" s="56">
        <v>0.0073000000000000001</v>
      </c>
      <c r="LY19" s="54">
        <v>1</v>
      </c>
      <c r="LZ19" s="51">
        <v>0.033340000000000002</v>
      </c>
      <c r="MA19" s="52">
        <v>20</v>
      </c>
      <c r="MB19" s="53">
        <v>0.083349999999999994</v>
      </c>
      <c r="MC19" s="52">
        <v>20</v>
      </c>
      <c r="MD19" s="53">
        <v>0.0089999999999999993</v>
      </c>
      <c r="ME19" s="52">
        <v>18</v>
      </c>
      <c r="MF19" s="53">
        <v>0.12569</v>
      </c>
      <c r="MG19" s="54">
        <v>20</v>
      </c>
      <c r="MH19" s="51">
        <v>0.53344000000000003</v>
      </c>
      <c r="MI19" s="52">
        <v>1</v>
      </c>
      <c r="MJ19" s="53">
        <v>0.083349999999999994</v>
      </c>
      <c r="MK19" s="52">
        <v>17</v>
      </c>
      <c r="ML19" s="53">
        <v>0.0060000000000000001</v>
      </c>
      <c r="MM19" s="52">
        <v>16</v>
      </c>
      <c r="MN19" s="53">
        <v>0.62278999999999995</v>
      </c>
      <c r="MO19" s="52">
        <v>10</v>
      </c>
      <c r="MP19" s="60"/>
      <c r="MQ19" s="60"/>
      <c r="MR19" s="53">
        <v>0.029239766081871298</v>
      </c>
      <c r="MS19" s="52">
        <v>21</v>
      </c>
      <c r="MT19" s="53">
        <v>0.040000000000000001</v>
      </c>
      <c r="MU19" s="52">
        <v>1</v>
      </c>
      <c r="MV19" s="53">
        <v>0.069239766081871407</v>
      </c>
      <c r="MW19" s="54">
        <v>21</v>
      </c>
      <c r="MX19" s="55">
        <v>0.016842105263157901</v>
      </c>
      <c r="MY19" s="52">
        <v>22</v>
      </c>
      <c r="MZ19" s="56">
        <v>0.040000000000000001</v>
      </c>
      <c r="NA19" s="52">
        <v>22</v>
      </c>
      <c r="NB19" s="56">
        <v>0.0027000000000000001</v>
      </c>
      <c r="NC19" s="52">
        <v>18</v>
      </c>
      <c r="ND19" s="56">
        <v>0.059542105263157903</v>
      </c>
      <c r="NE19" s="54">
        <v>22</v>
      </c>
      <c r="NF19" s="60"/>
      <c r="NG19" s="60"/>
      <c r="NH19" s="53">
        <v>0.59999999999999998</v>
      </c>
      <c r="NI19" s="52">
        <v>1</v>
      </c>
      <c r="NJ19" s="53">
        <v>0.040000000000000001</v>
      </c>
      <c r="NK19" s="52">
        <v>1</v>
      </c>
      <c r="NL19" s="53">
        <v>0.64000000000000001</v>
      </c>
      <c r="NM19" s="52">
        <v>1</v>
      </c>
      <c r="NN19" s="60"/>
      <c r="NO19" s="60"/>
      <c r="NP19" s="53">
        <v>0.59999999999999998</v>
      </c>
      <c r="NQ19" s="52">
        <v>1</v>
      </c>
      <c r="NR19" s="53">
        <v>0.035999999999999997</v>
      </c>
      <c r="NS19" s="52">
        <v>9</v>
      </c>
      <c r="NT19" s="53">
        <v>0.63600000000000001</v>
      </c>
      <c r="NU19" s="54">
        <v>9</v>
      </c>
      <c r="NV19" s="72">
        <v>0.139902767389678</v>
      </c>
      <c r="NW19" s="52">
        <v>21</v>
      </c>
      <c r="NX19" s="53">
        <v>0.74819999999999998</v>
      </c>
      <c r="NY19" s="52">
        <v>2</v>
      </c>
      <c r="NZ19" s="53">
        <v>0.017999999999999999</v>
      </c>
      <c r="OA19" s="52">
        <v>2</v>
      </c>
      <c r="OB19" s="53">
        <v>0.90610276738967799</v>
      </c>
      <c r="OC19" s="52">
        <v>6</v>
      </c>
      <c r="OD19" s="55">
        <v>0.12231543624161099</v>
      </c>
      <c r="OE19" s="52">
        <v>17</v>
      </c>
      <c r="OF19" s="56">
        <v>0.18225</v>
      </c>
      <c r="OG19" s="52">
        <v>21</v>
      </c>
      <c r="OH19" s="56">
        <v>0.029999999999999999</v>
      </c>
      <c r="OI19" s="52">
        <v>1</v>
      </c>
      <c r="OJ19" s="56">
        <v>0.334565436241611</v>
      </c>
      <c r="OK19" s="54">
        <v>21</v>
      </c>
      <c r="OL19" s="73">
        <f t="shared" si="8"/>
        <v>11</v>
      </c>
      <c r="OM19" s="74">
        <f>RANK(OL19,OL6:OL27,1)</f>
        <v>11</v>
      </c>
      <c r="ON19" s="89">
        <f t="shared" si="9"/>
        <v>1</v>
      </c>
      <c r="OO19" s="90">
        <f>RANK(ON19,ON6:ON27,1)</f>
        <v>1</v>
      </c>
      <c r="OP19" s="77">
        <f t="shared" si="10"/>
        <v>94</v>
      </c>
      <c r="OQ19" s="74">
        <f>RANK(OP19,OP6:OP27,1)</f>
        <v>12</v>
      </c>
      <c r="OR19" s="73">
        <f t="shared" si="11"/>
        <v>134</v>
      </c>
      <c r="OS19" s="74">
        <f>RANK(OR19,OR6:OR27,1)</f>
        <v>21</v>
      </c>
      <c r="OT19" s="73">
        <f t="shared" si="12"/>
        <v>48</v>
      </c>
      <c r="OU19" s="74">
        <f>RANK(OT19,OT6:OT27,1)</f>
        <v>16</v>
      </c>
      <c r="OV19" s="73">
        <f t="shared" si="13"/>
        <v>121</v>
      </c>
      <c r="OW19" s="76">
        <f>RANK(OV19,OV6:OV27,1)</f>
        <v>15</v>
      </c>
      <c r="OX19" s="73">
        <f t="shared" si="14"/>
        <v>111</v>
      </c>
      <c r="OY19" s="76">
        <f>RANK(OX19,OX6:OX27,1)</f>
        <v>22</v>
      </c>
      <c r="OZ19" s="79">
        <f t="shared" si="15"/>
        <v>520</v>
      </c>
      <c r="PA19" s="80">
        <f>RANK(OZ19,OZ6:OZ27,1)</f>
        <v>18</v>
      </c>
      <c r="PB19" s="50" t="s">
        <v>124</v>
      </c>
      <c r="PC19" s="81"/>
      <c r="PD19" s="81"/>
    </row>
    <row r="20" ht="18.199999999999999" customHeight="1">
      <c r="A20" s="50" t="s">
        <v>125</v>
      </c>
      <c r="B20" s="51">
        <v>0.207843137254902</v>
      </c>
      <c r="C20" s="52">
        <v>7</v>
      </c>
      <c r="D20" s="53">
        <v>0.53000000000000003</v>
      </c>
      <c r="E20" s="52">
        <v>9</v>
      </c>
      <c r="F20" s="53">
        <v>0.029999999999999999</v>
      </c>
      <c r="G20" s="52">
        <v>1</v>
      </c>
      <c r="H20" s="82">
        <v>0.76784313725490205</v>
      </c>
      <c r="I20" s="54">
        <v>8</v>
      </c>
      <c r="J20" s="51">
        <v>0.20000000000000001</v>
      </c>
      <c r="K20" s="52">
        <v>1</v>
      </c>
      <c r="L20" s="53">
        <v>0.5</v>
      </c>
      <c r="M20" s="52">
        <v>1</v>
      </c>
      <c r="N20" s="53">
        <v>0.029999999999999999</v>
      </c>
      <c r="O20" s="52">
        <v>1</v>
      </c>
      <c r="P20" s="82">
        <v>0.72999999999999998</v>
      </c>
      <c r="Q20" s="54">
        <v>1</v>
      </c>
      <c r="R20" s="51">
        <v>0.075951353471949798</v>
      </c>
      <c r="S20" s="52">
        <v>15</v>
      </c>
      <c r="T20" s="53">
        <v>0.5</v>
      </c>
      <c r="U20" s="52">
        <v>2</v>
      </c>
      <c r="V20" s="53">
        <v>0.029999999999999999</v>
      </c>
      <c r="W20" s="52">
        <v>1</v>
      </c>
      <c r="X20" s="82">
        <v>0.60595135347194995</v>
      </c>
      <c r="Y20" s="54">
        <v>11</v>
      </c>
      <c r="Z20" s="51">
        <v>0.21199999999999999</v>
      </c>
      <c r="AA20" s="52">
        <v>2</v>
      </c>
      <c r="AB20" s="53">
        <v>0.53000000000000003</v>
      </c>
      <c r="AC20" s="52">
        <v>5</v>
      </c>
      <c r="AD20" s="53">
        <v>0.029999999999999999</v>
      </c>
      <c r="AE20" s="52">
        <v>1</v>
      </c>
      <c r="AF20" s="82">
        <v>0.77200000000000002</v>
      </c>
      <c r="AG20" s="54">
        <v>3</v>
      </c>
      <c r="AH20" s="55">
        <v>0.0181981981981982</v>
      </c>
      <c r="AI20" s="52">
        <v>13</v>
      </c>
      <c r="AJ20" s="56">
        <v>0.045454545454545497</v>
      </c>
      <c r="AK20" s="52">
        <v>1</v>
      </c>
      <c r="AL20" s="56">
        <v>0.0030000000000000001</v>
      </c>
      <c r="AM20" s="52">
        <v>1</v>
      </c>
      <c r="AN20" s="83">
        <v>0.066652743652743707</v>
      </c>
      <c r="AO20" s="54">
        <v>4</v>
      </c>
      <c r="AP20" s="51">
        <v>0.21173283817814501</v>
      </c>
      <c r="AQ20" s="52">
        <v>22</v>
      </c>
      <c r="AR20" s="53">
        <v>0.50031386571990899</v>
      </c>
      <c r="AS20" s="52">
        <v>22</v>
      </c>
      <c r="AT20" s="53">
        <v>0.029999999999999999</v>
      </c>
      <c r="AU20" s="52">
        <v>1</v>
      </c>
      <c r="AV20" s="82">
        <v>0.74204670389805405</v>
      </c>
      <c r="AW20" s="54">
        <v>22</v>
      </c>
      <c r="AX20" s="51">
        <v>0.047149972329828503</v>
      </c>
      <c r="AY20" s="52">
        <v>22</v>
      </c>
      <c r="AZ20" s="53">
        <v>0.198879551820728</v>
      </c>
      <c r="BA20" s="52">
        <v>22</v>
      </c>
      <c r="BB20" s="53">
        <v>0.014999999999999999</v>
      </c>
      <c r="BC20" s="52">
        <v>15</v>
      </c>
      <c r="BD20" s="82">
        <v>0.26102952415055702</v>
      </c>
      <c r="BE20" s="54">
        <v>22</v>
      </c>
      <c r="BF20" s="57">
        <v>0.002</v>
      </c>
      <c r="BG20" s="52">
        <v>1</v>
      </c>
      <c r="BH20" s="84">
        <v>0.0050000000000000001</v>
      </c>
      <c r="BI20" s="85">
        <v>1</v>
      </c>
      <c r="BJ20" s="57">
        <v>0.00029999999999999997</v>
      </c>
      <c r="BK20" s="52">
        <v>1</v>
      </c>
      <c r="BL20" s="84">
        <v>0.0073000000000000001</v>
      </c>
      <c r="BM20" s="52">
        <v>1</v>
      </c>
      <c r="BN20" s="60"/>
      <c r="BO20" s="60"/>
      <c r="BP20" s="53">
        <v>0.59999999999999998</v>
      </c>
      <c r="BQ20" s="52">
        <v>1</v>
      </c>
      <c r="BR20" s="53">
        <v>0.040000000000000001</v>
      </c>
      <c r="BS20" s="52">
        <v>1</v>
      </c>
      <c r="BT20" s="82">
        <v>0.64000000000000001</v>
      </c>
      <c r="BU20" s="54">
        <v>1</v>
      </c>
      <c r="BV20" s="60"/>
      <c r="BW20" s="60"/>
      <c r="BX20" s="53">
        <v>0.59999999999999998</v>
      </c>
      <c r="BY20" s="52">
        <v>6</v>
      </c>
      <c r="BZ20" s="53">
        <v>0.040000000000000001</v>
      </c>
      <c r="CA20" s="52">
        <v>1</v>
      </c>
      <c r="CB20" s="82">
        <v>0.64000000000000001</v>
      </c>
      <c r="CC20" s="54">
        <v>6</v>
      </c>
      <c r="CD20" s="60"/>
      <c r="CE20" s="60"/>
      <c r="CF20" s="53">
        <v>0.59999999999999998</v>
      </c>
      <c r="CG20" s="52">
        <v>1</v>
      </c>
      <c r="CH20" s="53">
        <v>0.040000000000000001</v>
      </c>
      <c r="CI20" s="52">
        <v>1</v>
      </c>
      <c r="CJ20" s="82">
        <v>0.64000000000000001</v>
      </c>
      <c r="CK20" s="54">
        <v>1</v>
      </c>
      <c r="CL20" s="60"/>
      <c r="CM20" s="60"/>
      <c r="CN20" s="53">
        <v>0.46646884272997002</v>
      </c>
      <c r="CO20" s="52">
        <v>9</v>
      </c>
      <c r="CP20" s="53">
        <v>0.040000000000000001</v>
      </c>
      <c r="CQ20" s="52">
        <v>1</v>
      </c>
      <c r="CR20" s="82">
        <v>0.50646884272996995</v>
      </c>
      <c r="CS20" s="54">
        <v>9</v>
      </c>
      <c r="CT20" s="57">
        <v>0.02</v>
      </c>
      <c r="CU20" s="52">
        <v>1</v>
      </c>
      <c r="CV20" s="84">
        <v>0.050000000000000003</v>
      </c>
      <c r="CW20" s="85">
        <v>1</v>
      </c>
      <c r="CX20" s="57">
        <v>0.0027000000000000001</v>
      </c>
      <c r="CY20" s="52">
        <v>6</v>
      </c>
      <c r="CZ20" s="84">
        <v>0.072700000000000001</v>
      </c>
      <c r="DA20" s="52">
        <v>6</v>
      </c>
      <c r="DB20" s="51">
        <v>0.131905179982441</v>
      </c>
      <c r="DC20" s="52">
        <v>18</v>
      </c>
      <c r="DD20" s="53">
        <v>0.50173657493988799</v>
      </c>
      <c r="DE20" s="52">
        <v>10</v>
      </c>
      <c r="DF20" s="53">
        <v>0.029999999999999999</v>
      </c>
      <c r="DG20" s="52">
        <v>1</v>
      </c>
      <c r="DH20" s="82">
        <v>0.66364175492232902</v>
      </c>
      <c r="DI20" s="54">
        <v>14</v>
      </c>
      <c r="DJ20" s="51">
        <v>0.203620525384511</v>
      </c>
      <c r="DK20" s="52">
        <v>15</v>
      </c>
      <c r="DL20" s="53">
        <v>0.5</v>
      </c>
      <c r="DM20" s="52">
        <v>1</v>
      </c>
      <c r="DN20" s="53">
        <v>0.029999999999999999</v>
      </c>
      <c r="DO20" s="52">
        <v>1</v>
      </c>
      <c r="DP20" s="82">
        <v>0.73362052538451095</v>
      </c>
      <c r="DQ20" s="54">
        <v>15</v>
      </c>
      <c r="DR20" s="51">
        <v>0.20454111405835501</v>
      </c>
      <c r="DS20" s="52">
        <v>15</v>
      </c>
      <c r="DT20" s="53">
        <v>0.49178571428571399</v>
      </c>
      <c r="DU20" s="52">
        <v>20</v>
      </c>
      <c r="DV20" s="53">
        <v>0.024</v>
      </c>
      <c r="DW20" s="52">
        <v>19</v>
      </c>
      <c r="DX20" s="82">
        <v>0.72032682834407002</v>
      </c>
      <c r="DY20" s="54">
        <v>19</v>
      </c>
      <c r="DZ20" s="57">
        <v>0.0024130434782608698</v>
      </c>
      <c r="EA20" s="52">
        <v>11</v>
      </c>
      <c r="EB20" s="86">
        <v>0.00545</v>
      </c>
      <c r="EC20" s="85">
        <v>13</v>
      </c>
      <c r="ED20" s="62">
        <v>0.00029999999999999997</v>
      </c>
      <c r="EE20" s="52">
        <v>1</v>
      </c>
      <c r="EF20" s="86">
        <v>0.0081630434782608702</v>
      </c>
      <c r="EG20" s="52">
        <v>12</v>
      </c>
      <c r="EH20" s="87">
        <v>0.0021538461538461499</v>
      </c>
      <c r="EI20" s="52">
        <v>15</v>
      </c>
      <c r="EJ20" s="86">
        <v>0.0066666666666666697</v>
      </c>
      <c r="EK20" s="85">
        <v>9</v>
      </c>
      <c r="EL20" s="62">
        <v>0.00029999999999999997</v>
      </c>
      <c r="EM20" s="52">
        <v>1</v>
      </c>
      <c r="EN20" s="86">
        <v>0.0091205128205128199</v>
      </c>
      <c r="EO20" s="54">
        <v>9</v>
      </c>
      <c r="EP20" s="51">
        <v>0.20000000000000001</v>
      </c>
      <c r="EQ20" s="52">
        <v>1</v>
      </c>
      <c r="ER20" s="53">
        <v>0.5</v>
      </c>
      <c r="ES20" s="52">
        <v>1</v>
      </c>
      <c r="ET20" s="53">
        <v>0.029999999999999999</v>
      </c>
      <c r="EU20" s="52">
        <v>1</v>
      </c>
      <c r="EV20" s="82">
        <v>0.72999999999999998</v>
      </c>
      <c r="EW20" s="54">
        <v>1</v>
      </c>
      <c r="EX20" s="51">
        <v>0.20000000000000001</v>
      </c>
      <c r="EY20" s="52">
        <v>7</v>
      </c>
      <c r="EZ20" s="53">
        <v>0.5</v>
      </c>
      <c r="FA20" s="52">
        <v>1</v>
      </c>
      <c r="FB20" s="53">
        <v>0.029999999999999999</v>
      </c>
      <c r="FC20" s="52">
        <v>1</v>
      </c>
      <c r="FD20" s="82">
        <v>0.72999999999999998</v>
      </c>
      <c r="FE20" s="54">
        <v>5</v>
      </c>
      <c r="FF20" s="51">
        <v>0.18927046749805501</v>
      </c>
      <c r="FG20" s="52">
        <v>18</v>
      </c>
      <c r="FH20" s="53">
        <v>0.47338523038081198</v>
      </c>
      <c r="FI20" s="52">
        <v>12</v>
      </c>
      <c r="FJ20" s="53">
        <v>0.027</v>
      </c>
      <c r="FK20" s="52">
        <v>9</v>
      </c>
      <c r="FL20" s="82">
        <v>0.68965569787886705</v>
      </c>
      <c r="FM20" s="54">
        <v>16</v>
      </c>
      <c r="FN20" s="51">
        <v>0.25203941896512599</v>
      </c>
      <c r="FO20" s="52">
        <v>12</v>
      </c>
      <c r="FP20" s="53">
        <v>1.4274838218500201</v>
      </c>
      <c r="FQ20" s="52">
        <v>5</v>
      </c>
      <c r="FR20" s="53">
        <v>0.029999999999999999</v>
      </c>
      <c r="FS20" s="52">
        <v>1</v>
      </c>
      <c r="FT20" s="82">
        <v>1.70952324081514</v>
      </c>
      <c r="FU20" s="54">
        <v>7</v>
      </c>
      <c r="FV20" s="51">
        <v>0.20000000000000001</v>
      </c>
      <c r="FW20" s="52">
        <v>6</v>
      </c>
      <c r="FX20" s="53">
        <v>0.5</v>
      </c>
      <c r="FY20" s="52">
        <v>8</v>
      </c>
      <c r="FZ20" s="53">
        <v>0.029999999999999999</v>
      </c>
      <c r="GA20" s="52">
        <v>1</v>
      </c>
      <c r="GB20" s="82">
        <v>0.72999999999999998</v>
      </c>
      <c r="GC20" s="54">
        <v>7</v>
      </c>
      <c r="GD20" s="51">
        <v>0.37594392757311501</v>
      </c>
      <c r="GE20" s="52">
        <v>4</v>
      </c>
      <c r="GF20" s="53">
        <v>0.40909090909090901</v>
      </c>
      <c r="GG20" s="52">
        <v>7</v>
      </c>
      <c r="GH20" s="53">
        <v>0.027</v>
      </c>
      <c r="GI20" s="52">
        <v>6</v>
      </c>
      <c r="GJ20" s="82">
        <v>0.81203483666402398</v>
      </c>
      <c r="GK20" s="54">
        <v>4</v>
      </c>
      <c r="GL20" s="51">
        <v>-0.33652007648183602</v>
      </c>
      <c r="GM20" s="52">
        <v>20</v>
      </c>
      <c r="GN20" s="53">
        <v>-0.84348941629249496</v>
      </c>
      <c r="GO20" s="52">
        <v>20</v>
      </c>
      <c r="GP20" s="53">
        <v>0.017999999999999999</v>
      </c>
      <c r="GQ20" s="52">
        <v>22</v>
      </c>
      <c r="GR20" s="82">
        <v>-1.1620094927743301</v>
      </c>
      <c r="GS20" s="54">
        <v>20</v>
      </c>
      <c r="GT20" s="51">
        <v>0.20000000000000001</v>
      </c>
      <c r="GU20" s="52">
        <v>8</v>
      </c>
      <c r="GV20" s="53">
        <v>0.55555555555555602</v>
      </c>
      <c r="GW20" s="52">
        <v>1</v>
      </c>
      <c r="GX20" s="53">
        <v>0.029999999999999999</v>
      </c>
      <c r="GY20" s="52">
        <v>1</v>
      </c>
      <c r="GZ20" s="82">
        <v>0.78555555555555601</v>
      </c>
      <c r="HA20" s="54">
        <v>7</v>
      </c>
      <c r="HB20" s="51">
        <v>0.23032</v>
      </c>
      <c r="HC20" s="52">
        <v>10</v>
      </c>
      <c r="HD20" s="53">
        <v>0.359875</v>
      </c>
      <c r="HE20" s="52">
        <v>19</v>
      </c>
      <c r="HF20" s="53">
        <v>0.014999999999999999</v>
      </c>
      <c r="HG20" s="52">
        <v>18</v>
      </c>
      <c r="HH20" s="82">
        <v>0.60519500000000004</v>
      </c>
      <c r="HI20" s="54">
        <v>20</v>
      </c>
      <c r="HJ20" s="51">
        <v>0.211111111111111</v>
      </c>
      <c r="HK20" s="52">
        <v>12</v>
      </c>
      <c r="HL20" s="53">
        <v>0.27142857142857102</v>
      </c>
      <c r="HM20" s="52">
        <v>14</v>
      </c>
      <c r="HN20" s="53">
        <v>0.029999999999999999</v>
      </c>
      <c r="HO20" s="52">
        <v>1</v>
      </c>
      <c r="HP20" s="82">
        <v>0.51253968253968296</v>
      </c>
      <c r="HQ20" s="54">
        <v>14</v>
      </c>
      <c r="HR20" s="51">
        <v>0.23998320033599299</v>
      </c>
      <c r="HS20" s="52">
        <v>4</v>
      </c>
      <c r="HT20" s="53">
        <v>0.42854999999999999</v>
      </c>
      <c r="HU20" s="52">
        <v>5</v>
      </c>
      <c r="HV20" s="53">
        <v>0.027</v>
      </c>
      <c r="HW20" s="52">
        <v>3</v>
      </c>
      <c r="HX20" s="82">
        <v>0.69553320033599297</v>
      </c>
      <c r="HY20" s="54">
        <v>4</v>
      </c>
      <c r="HZ20" s="51">
        <v>0.51111679018655798</v>
      </c>
      <c r="IA20" s="52">
        <v>4</v>
      </c>
      <c r="IB20" s="53">
        <v>0.5</v>
      </c>
      <c r="IC20" s="52">
        <v>1</v>
      </c>
      <c r="ID20" s="53">
        <v>0.029999999999999999</v>
      </c>
      <c r="IE20" s="52">
        <v>1</v>
      </c>
      <c r="IF20" s="82">
        <v>1.0411167901865599</v>
      </c>
      <c r="IG20" s="54">
        <v>4</v>
      </c>
      <c r="IH20" s="51">
        <v>0.60006000600060005</v>
      </c>
      <c r="II20" s="52">
        <v>1</v>
      </c>
      <c r="IJ20" s="53">
        <v>0.5</v>
      </c>
      <c r="IK20" s="52">
        <v>1</v>
      </c>
      <c r="IL20" s="53">
        <v>0.029999999999999999</v>
      </c>
      <c r="IM20" s="52">
        <v>1</v>
      </c>
      <c r="IN20" s="82">
        <v>1.1300600060006001</v>
      </c>
      <c r="IO20" s="54">
        <v>1</v>
      </c>
      <c r="IP20" s="67">
        <v>-0.198245614035088</v>
      </c>
      <c r="IQ20" s="52">
        <v>14</v>
      </c>
      <c r="IR20" s="53">
        <v>-0.49561403508771901</v>
      </c>
      <c r="IS20" s="52">
        <v>14</v>
      </c>
      <c r="IT20" s="53">
        <v>0.021000000000000001</v>
      </c>
      <c r="IU20" s="52">
        <v>2</v>
      </c>
      <c r="IV20" s="82">
        <v>-0.67285964912280705</v>
      </c>
      <c r="IW20" s="52">
        <v>14</v>
      </c>
      <c r="IX20" s="51">
        <v>0.164044943820225</v>
      </c>
      <c r="IY20" s="52">
        <v>11</v>
      </c>
      <c r="IZ20" s="53">
        <v>0.28294573643410897</v>
      </c>
      <c r="JA20" s="52">
        <v>17</v>
      </c>
      <c r="JB20" s="53">
        <v>0.029999999999999999</v>
      </c>
      <c r="JC20" s="52">
        <v>1</v>
      </c>
      <c r="JD20" s="82">
        <v>0.476990680254333</v>
      </c>
      <c r="JE20" s="54">
        <v>15</v>
      </c>
      <c r="JF20" s="60"/>
      <c r="JG20" s="60"/>
      <c r="JH20" s="56">
        <v>0.059999999999999998</v>
      </c>
      <c r="JI20" s="52">
        <v>1</v>
      </c>
      <c r="JJ20" s="56">
        <v>0.0040000000000000001</v>
      </c>
      <c r="JK20" s="52">
        <v>1</v>
      </c>
      <c r="JL20" s="83">
        <v>0.064000000000000001</v>
      </c>
      <c r="JM20" s="52">
        <v>1</v>
      </c>
      <c r="JN20" s="51">
        <v>0.20000000000000001</v>
      </c>
      <c r="JO20" s="52">
        <v>10</v>
      </c>
      <c r="JP20" s="53">
        <v>0.5</v>
      </c>
      <c r="JQ20" s="52">
        <v>8</v>
      </c>
      <c r="JR20" s="53">
        <v>0.029999999999999999</v>
      </c>
      <c r="JS20" s="52">
        <v>1</v>
      </c>
      <c r="JT20" s="82">
        <v>0.72999999999999998</v>
      </c>
      <c r="JU20" s="54">
        <v>12</v>
      </c>
      <c r="JV20" s="55">
        <v>0</v>
      </c>
      <c r="JW20" s="52">
        <v>14</v>
      </c>
      <c r="JX20" s="55">
        <v>0.0625</v>
      </c>
      <c r="JY20" s="52">
        <v>1</v>
      </c>
      <c r="JZ20" s="55">
        <v>0.0030000000000000001</v>
      </c>
      <c r="KA20" s="52">
        <v>1</v>
      </c>
      <c r="KB20" s="55">
        <v>0.065500000000000003</v>
      </c>
      <c r="KC20" s="54">
        <v>14</v>
      </c>
      <c r="KD20" s="60"/>
      <c r="KE20" s="60"/>
      <c r="KF20" s="53">
        <v>0.34799999999999998</v>
      </c>
      <c r="KG20" s="52">
        <v>2</v>
      </c>
      <c r="KH20" s="53">
        <v>0.040000000000000001</v>
      </c>
      <c r="KI20" s="52">
        <v>1</v>
      </c>
      <c r="KJ20" s="82">
        <v>0.38800000000000001</v>
      </c>
      <c r="KK20" s="54">
        <v>2</v>
      </c>
      <c r="KL20" s="51">
        <v>0.20203160270880399</v>
      </c>
      <c r="KM20" s="52">
        <v>5</v>
      </c>
      <c r="KN20" s="53">
        <v>0.50507900677200901</v>
      </c>
      <c r="KO20" s="52">
        <v>11</v>
      </c>
      <c r="KP20" s="53">
        <v>0.029999999999999999</v>
      </c>
      <c r="KQ20" s="52">
        <v>1</v>
      </c>
      <c r="KR20" s="82">
        <v>0.73711060948081297</v>
      </c>
      <c r="KS20" s="54">
        <v>10</v>
      </c>
      <c r="KT20" s="55">
        <v>0.019824720459353299</v>
      </c>
      <c r="KU20" s="52">
        <v>6</v>
      </c>
      <c r="KV20" s="56">
        <v>0.054070407040704101</v>
      </c>
      <c r="KW20" s="52">
        <v>4</v>
      </c>
      <c r="KX20" s="56">
        <v>0.0030000000000000001</v>
      </c>
      <c r="KY20" s="52">
        <v>1</v>
      </c>
      <c r="KZ20" s="83">
        <v>0.076895127500057406</v>
      </c>
      <c r="LA20" s="54">
        <v>3</v>
      </c>
      <c r="LB20" s="55">
        <v>0.02</v>
      </c>
      <c r="LC20" s="52">
        <v>2</v>
      </c>
      <c r="LD20" s="56">
        <v>0.050505050505050497</v>
      </c>
      <c r="LE20" s="52">
        <v>1</v>
      </c>
      <c r="LF20" s="56">
        <v>0.0030000000000000001</v>
      </c>
      <c r="LG20" s="52">
        <v>1</v>
      </c>
      <c r="LH20" s="83">
        <v>0.073505050505050504</v>
      </c>
      <c r="LI20" s="54">
        <v>2</v>
      </c>
      <c r="LJ20" s="55">
        <v>0.002</v>
      </c>
      <c r="LK20" s="52">
        <v>14</v>
      </c>
      <c r="LL20" s="56">
        <v>0.0062500000000000003</v>
      </c>
      <c r="LM20" s="52">
        <v>15</v>
      </c>
      <c r="LN20" s="56">
        <v>0.00029999999999999997</v>
      </c>
      <c r="LO20" s="52">
        <v>1</v>
      </c>
      <c r="LP20" s="83">
        <v>0.0085500000000000003</v>
      </c>
      <c r="LQ20" s="54">
        <v>15</v>
      </c>
      <c r="LR20" s="55">
        <v>0.002</v>
      </c>
      <c r="LS20" s="52">
        <v>1</v>
      </c>
      <c r="LT20" s="56">
        <v>0.0050000000000000001</v>
      </c>
      <c r="LU20" s="52">
        <v>1</v>
      </c>
      <c r="LV20" s="56">
        <v>0.00029999999999999997</v>
      </c>
      <c r="LW20" s="52">
        <v>1</v>
      </c>
      <c r="LX20" s="83">
        <v>0.0073000000000000001</v>
      </c>
      <c r="LY20" s="54">
        <v>1</v>
      </c>
      <c r="LZ20" s="51">
        <v>0.25</v>
      </c>
      <c r="MA20" s="52">
        <v>4</v>
      </c>
      <c r="MB20" s="53">
        <v>0.625</v>
      </c>
      <c r="MC20" s="52">
        <v>4</v>
      </c>
      <c r="MD20" s="53">
        <v>0.029999999999999999</v>
      </c>
      <c r="ME20" s="52">
        <v>1</v>
      </c>
      <c r="MF20" s="82">
        <v>0.90500000000000003</v>
      </c>
      <c r="MG20" s="54">
        <v>4</v>
      </c>
      <c r="MH20" s="51">
        <v>0.37502343896493501</v>
      </c>
      <c r="MI20" s="52">
        <v>4</v>
      </c>
      <c r="MJ20" s="53">
        <v>0.5</v>
      </c>
      <c r="MK20" s="52">
        <v>1</v>
      </c>
      <c r="ML20" s="53">
        <v>0.029999999999999999</v>
      </c>
      <c r="MM20" s="52">
        <v>1</v>
      </c>
      <c r="MN20" s="82">
        <v>0.90502343896493498</v>
      </c>
      <c r="MO20" s="52">
        <v>2</v>
      </c>
      <c r="MP20" s="60"/>
      <c r="MQ20" s="60"/>
      <c r="MR20" s="53">
        <v>0.046783625730994198</v>
      </c>
      <c r="MS20" s="52">
        <v>20</v>
      </c>
      <c r="MT20" s="53">
        <v>0.040000000000000001</v>
      </c>
      <c r="MU20" s="52">
        <v>1</v>
      </c>
      <c r="MV20" s="82">
        <v>0.086783625730994199</v>
      </c>
      <c r="MW20" s="54">
        <v>20</v>
      </c>
      <c r="MX20" s="55">
        <v>0.02</v>
      </c>
      <c r="MY20" s="52">
        <v>7</v>
      </c>
      <c r="MZ20" s="56">
        <v>0.050000000000000003</v>
      </c>
      <c r="NA20" s="52">
        <v>1</v>
      </c>
      <c r="NB20" s="56">
        <v>0.0030000000000000001</v>
      </c>
      <c r="NC20" s="52">
        <v>1</v>
      </c>
      <c r="ND20" s="83">
        <v>0.072999999999999995</v>
      </c>
      <c r="NE20" s="54">
        <v>5</v>
      </c>
      <c r="NF20" s="60"/>
      <c r="NG20" s="60"/>
      <c r="NH20" s="53">
        <v>0.59999999999999998</v>
      </c>
      <c r="NI20" s="52">
        <v>1</v>
      </c>
      <c r="NJ20" s="53">
        <v>0.040000000000000001</v>
      </c>
      <c r="NK20" s="52">
        <v>1</v>
      </c>
      <c r="NL20" s="82">
        <v>0.64000000000000001</v>
      </c>
      <c r="NM20" s="52">
        <v>1</v>
      </c>
      <c r="NN20" s="60"/>
      <c r="NO20" s="60"/>
      <c r="NP20" s="53">
        <v>0.59999999999999998</v>
      </c>
      <c r="NQ20" s="52">
        <v>1</v>
      </c>
      <c r="NR20" s="53">
        <v>0.040000000000000001</v>
      </c>
      <c r="NS20" s="52">
        <v>1</v>
      </c>
      <c r="NT20" s="82">
        <v>0.64000000000000001</v>
      </c>
      <c r="NU20" s="54">
        <v>1</v>
      </c>
      <c r="NV20" s="72">
        <v>0.10079975392187</v>
      </c>
      <c r="NW20" s="52">
        <v>22</v>
      </c>
      <c r="NX20" s="53">
        <v>0.54616666666666702</v>
      </c>
      <c r="NY20" s="52">
        <v>22</v>
      </c>
      <c r="NZ20" s="53">
        <v>0.014999999999999999</v>
      </c>
      <c r="OA20" s="52">
        <v>7</v>
      </c>
      <c r="OB20" s="82">
        <v>0.66196642058853705</v>
      </c>
      <c r="OC20" s="52">
        <v>22</v>
      </c>
      <c r="OD20" s="55">
        <v>0.099839999999999998</v>
      </c>
      <c r="OE20" s="52">
        <v>18</v>
      </c>
      <c r="OF20" s="56">
        <v>1.248</v>
      </c>
      <c r="OG20" s="52">
        <v>3</v>
      </c>
      <c r="OH20" s="56">
        <v>0.029999999999999999</v>
      </c>
      <c r="OI20" s="52">
        <v>1</v>
      </c>
      <c r="OJ20" s="83">
        <v>1.37784</v>
      </c>
      <c r="OK20" s="54">
        <v>7</v>
      </c>
      <c r="OL20" s="88">
        <f t="shared" si="8"/>
        <v>8</v>
      </c>
      <c r="OM20" s="74">
        <f>RANK(OL20,OL6:OL27,1)</f>
        <v>8</v>
      </c>
      <c r="ON20" s="89">
        <f t="shared" si="9"/>
        <v>1</v>
      </c>
      <c r="OO20" s="90">
        <f>RANK(ON20,ON6:ON27,1)</f>
        <v>1</v>
      </c>
      <c r="OP20" s="91">
        <f t="shared" si="10"/>
        <v>86</v>
      </c>
      <c r="OQ20" s="74">
        <f>RANK(OP20,OP6:OP27,1)</f>
        <v>7</v>
      </c>
      <c r="OR20" s="88">
        <f t="shared" si="11"/>
        <v>109</v>
      </c>
      <c r="OS20" s="74">
        <f>RANK(OR20,OR6:OR27,1)</f>
        <v>10</v>
      </c>
      <c r="OT20" s="88">
        <f t="shared" si="12"/>
        <v>61</v>
      </c>
      <c r="OU20" s="74">
        <f>RANK(OT20,OT6:OT27,1)</f>
        <v>22</v>
      </c>
      <c r="OV20" s="88">
        <f t="shared" si="13"/>
        <v>97</v>
      </c>
      <c r="OW20" s="76">
        <f>RANK(OV20,OV6:OV27,1)</f>
        <v>6</v>
      </c>
      <c r="OX20" s="88">
        <f t="shared" si="14"/>
        <v>63</v>
      </c>
      <c r="OY20" s="76">
        <f>RANK(OX20,OX6:OX27,1)</f>
        <v>5</v>
      </c>
      <c r="OZ20" s="92">
        <f t="shared" si="15"/>
        <v>425</v>
      </c>
      <c r="PA20" s="80">
        <f>RANK(OZ20,OZ6:OZ27,1)</f>
        <v>6</v>
      </c>
      <c r="PB20" s="50" t="s">
        <v>125</v>
      </c>
      <c r="PC20" s="81" t="s">
        <v>1</v>
      </c>
      <c r="PD20" s="81"/>
    </row>
    <row r="21" ht="18.199999999999999" customHeight="1">
      <c r="A21" s="50" t="s">
        <v>126</v>
      </c>
      <c r="B21" s="51">
        <v>0.20571428571428599</v>
      </c>
      <c r="C21" s="52">
        <v>10</v>
      </c>
      <c r="D21" s="53">
        <v>0.54000000000000004</v>
      </c>
      <c r="E21" s="52">
        <v>5</v>
      </c>
      <c r="F21" s="53">
        <v>0.029999999999999999</v>
      </c>
      <c r="G21" s="52">
        <v>1</v>
      </c>
      <c r="H21" s="82">
        <v>0.77571428571428602</v>
      </c>
      <c r="I21" s="54">
        <v>6</v>
      </c>
      <c r="J21" s="51">
        <v>0.20000000000000001</v>
      </c>
      <c r="K21" s="52">
        <v>1</v>
      </c>
      <c r="L21" s="53">
        <v>0.5</v>
      </c>
      <c r="M21" s="52">
        <v>1</v>
      </c>
      <c r="N21" s="53">
        <v>0.029999999999999999</v>
      </c>
      <c r="O21" s="52">
        <v>1</v>
      </c>
      <c r="P21" s="82">
        <v>0.72999999999999998</v>
      </c>
      <c r="Q21" s="54">
        <v>1</v>
      </c>
      <c r="R21" s="51">
        <v>0.042620232172470997</v>
      </c>
      <c r="S21" s="52">
        <v>18</v>
      </c>
      <c r="T21" s="53">
        <v>0.20141065830721</v>
      </c>
      <c r="U21" s="52">
        <v>21</v>
      </c>
      <c r="V21" s="53">
        <v>0.014999999999999999</v>
      </c>
      <c r="W21" s="52">
        <v>21</v>
      </c>
      <c r="X21" s="82">
        <v>0.25903089047968098</v>
      </c>
      <c r="Y21" s="54">
        <v>22</v>
      </c>
      <c r="Z21" s="51">
        <v>0.20000000000000001</v>
      </c>
      <c r="AA21" s="52">
        <v>3</v>
      </c>
      <c r="AB21" s="53">
        <v>0.5</v>
      </c>
      <c r="AC21" s="52">
        <v>7</v>
      </c>
      <c r="AD21" s="53">
        <v>0.029999999999999999</v>
      </c>
      <c r="AE21" s="52">
        <v>1</v>
      </c>
      <c r="AF21" s="82">
        <v>0.72999999999999998</v>
      </c>
      <c r="AG21" s="54">
        <v>5</v>
      </c>
      <c r="AH21" s="55">
        <v>0.021757225433526001</v>
      </c>
      <c r="AI21" s="52">
        <v>1</v>
      </c>
      <c r="AJ21" s="56">
        <v>0.042318181818181803</v>
      </c>
      <c r="AK21" s="52">
        <v>12</v>
      </c>
      <c r="AL21" s="56">
        <v>0.0027000000000000001</v>
      </c>
      <c r="AM21" s="52">
        <v>11</v>
      </c>
      <c r="AN21" s="83">
        <v>0.066775407251707802</v>
      </c>
      <c r="AO21" s="54">
        <v>3</v>
      </c>
      <c r="AP21" s="51">
        <v>2.3265183782421301</v>
      </c>
      <c r="AQ21" s="52">
        <v>1</v>
      </c>
      <c r="AR21" s="53">
        <v>5.49744394790733</v>
      </c>
      <c r="AS21" s="52">
        <v>1</v>
      </c>
      <c r="AT21" s="53">
        <v>0.029999999999999999</v>
      </c>
      <c r="AU21" s="52">
        <v>1</v>
      </c>
      <c r="AV21" s="82">
        <v>7.8539623261494604</v>
      </c>
      <c r="AW21" s="54">
        <v>1</v>
      </c>
      <c r="AX21" s="51">
        <v>0.19430255402750499</v>
      </c>
      <c r="AY21" s="52">
        <v>8</v>
      </c>
      <c r="AZ21" s="53">
        <v>0.46171802054154998</v>
      </c>
      <c r="BA21" s="52">
        <v>8</v>
      </c>
      <c r="BB21" s="53">
        <v>0.021000000000000001</v>
      </c>
      <c r="BC21" s="52">
        <v>7</v>
      </c>
      <c r="BD21" s="82">
        <v>0.67702057456905496</v>
      </c>
      <c r="BE21" s="54">
        <v>8</v>
      </c>
      <c r="BF21" s="57">
        <v>0.002</v>
      </c>
      <c r="BG21" s="52">
        <v>1</v>
      </c>
      <c r="BH21" s="84">
        <v>0.0050000000000000001</v>
      </c>
      <c r="BI21" s="85">
        <v>1</v>
      </c>
      <c r="BJ21" s="57">
        <v>0.00029999999999999997</v>
      </c>
      <c r="BK21" s="52">
        <v>1</v>
      </c>
      <c r="BL21" s="84">
        <v>0.0073000000000000001</v>
      </c>
      <c r="BM21" s="52">
        <v>1</v>
      </c>
      <c r="BN21" s="60"/>
      <c r="BO21" s="60"/>
      <c r="BP21" s="53">
        <v>0.58799999999999997</v>
      </c>
      <c r="BQ21" s="52">
        <v>2</v>
      </c>
      <c r="BR21" s="53">
        <v>0.035999999999999997</v>
      </c>
      <c r="BS21" s="52">
        <v>2</v>
      </c>
      <c r="BT21" s="82">
        <v>0.624</v>
      </c>
      <c r="BU21" s="54">
        <v>2</v>
      </c>
      <c r="BV21" s="60"/>
      <c r="BW21" s="60"/>
      <c r="BX21" s="53">
        <v>0.59399999999999997</v>
      </c>
      <c r="BY21" s="52">
        <v>9</v>
      </c>
      <c r="BZ21" s="53">
        <v>0.040000000000000001</v>
      </c>
      <c r="CA21" s="52">
        <v>1</v>
      </c>
      <c r="CB21" s="82">
        <v>0.63400000000000001</v>
      </c>
      <c r="CC21" s="54">
        <v>9</v>
      </c>
      <c r="CD21" s="60"/>
      <c r="CE21" s="60"/>
      <c r="CF21" s="53">
        <v>0.59999999999999998</v>
      </c>
      <c r="CG21" s="52">
        <v>1</v>
      </c>
      <c r="CH21" s="53">
        <v>0.040000000000000001</v>
      </c>
      <c r="CI21" s="52">
        <v>1</v>
      </c>
      <c r="CJ21" s="82">
        <v>0.64000000000000001</v>
      </c>
      <c r="CK21" s="54">
        <v>1</v>
      </c>
      <c r="CL21" s="60"/>
      <c r="CM21" s="60"/>
      <c r="CN21" s="53">
        <v>0.48088235294117598</v>
      </c>
      <c r="CO21" s="52">
        <v>7</v>
      </c>
      <c r="CP21" s="53">
        <v>0.040000000000000001</v>
      </c>
      <c r="CQ21" s="52">
        <v>1</v>
      </c>
      <c r="CR21" s="82">
        <v>0.52088235294117702</v>
      </c>
      <c r="CS21" s="54">
        <v>7</v>
      </c>
      <c r="CT21" s="57">
        <v>0.0018181818181818199</v>
      </c>
      <c r="CU21" s="52">
        <v>18</v>
      </c>
      <c r="CV21" s="84">
        <v>0</v>
      </c>
      <c r="CW21" s="85">
        <v>18</v>
      </c>
      <c r="CX21" s="57">
        <v>0.0015</v>
      </c>
      <c r="CY21" s="52">
        <v>22</v>
      </c>
      <c r="CZ21" s="84">
        <v>0.0033181818181818199</v>
      </c>
      <c r="DA21" s="52">
        <v>22</v>
      </c>
      <c r="DB21" s="51">
        <v>0.14379953975965201</v>
      </c>
      <c r="DC21" s="52">
        <v>12</v>
      </c>
      <c r="DD21" s="53">
        <v>0.49246935201401099</v>
      </c>
      <c r="DE21" s="52">
        <v>17</v>
      </c>
      <c r="DF21" s="53">
        <v>0.027</v>
      </c>
      <c r="DG21" s="52">
        <v>12</v>
      </c>
      <c r="DH21" s="82">
        <v>0.66326889177366299</v>
      </c>
      <c r="DI21" s="54">
        <v>15</v>
      </c>
      <c r="DJ21" s="51">
        <v>0.22093710426340199</v>
      </c>
      <c r="DK21" s="52">
        <v>8</v>
      </c>
      <c r="DL21" s="53">
        <v>0.5</v>
      </c>
      <c r="DM21" s="52">
        <v>1</v>
      </c>
      <c r="DN21" s="53">
        <v>0.027</v>
      </c>
      <c r="DO21" s="52">
        <v>9</v>
      </c>
      <c r="DP21" s="82">
        <v>0.74793710426340199</v>
      </c>
      <c r="DQ21" s="54">
        <v>8</v>
      </c>
      <c r="DR21" s="51">
        <v>0.20351550661682999</v>
      </c>
      <c r="DS21" s="52">
        <v>16</v>
      </c>
      <c r="DT21" s="53">
        <v>0.51392857142857096</v>
      </c>
      <c r="DU21" s="52">
        <v>7</v>
      </c>
      <c r="DV21" s="53">
        <v>0.029999999999999999</v>
      </c>
      <c r="DW21" s="52">
        <v>1</v>
      </c>
      <c r="DX21" s="82">
        <v>0.74744407804540203</v>
      </c>
      <c r="DY21" s="54">
        <v>7</v>
      </c>
      <c r="DZ21" s="57">
        <v>0.0030805500982318298</v>
      </c>
      <c r="EA21" s="52">
        <v>6</v>
      </c>
      <c r="EB21" s="86">
        <v>0.0077400000000000004</v>
      </c>
      <c r="EC21" s="85">
        <v>6</v>
      </c>
      <c r="ED21" s="62">
        <v>0.00029999999999999997</v>
      </c>
      <c r="EE21" s="52">
        <v>1</v>
      </c>
      <c r="EF21" s="86">
        <v>0.011120550098231799</v>
      </c>
      <c r="EG21" s="52">
        <v>5</v>
      </c>
      <c r="EH21" s="87">
        <v>0.0019333333333333301</v>
      </c>
      <c r="EI21" s="52">
        <v>18</v>
      </c>
      <c r="EJ21" s="86">
        <v>0.00266666666666667</v>
      </c>
      <c r="EK21" s="85">
        <v>22</v>
      </c>
      <c r="EL21" s="62">
        <v>0.00021000000000000001</v>
      </c>
      <c r="EM21" s="52">
        <v>21</v>
      </c>
      <c r="EN21" s="86">
        <v>0.00481</v>
      </c>
      <c r="EO21" s="54">
        <v>22</v>
      </c>
      <c r="EP21" s="51">
        <v>0.20000000000000001</v>
      </c>
      <c r="EQ21" s="52">
        <v>1</v>
      </c>
      <c r="ER21" s="53">
        <v>0.5</v>
      </c>
      <c r="ES21" s="52">
        <v>1</v>
      </c>
      <c r="ET21" s="53">
        <v>0.029999999999999999</v>
      </c>
      <c r="EU21" s="52">
        <v>1</v>
      </c>
      <c r="EV21" s="82">
        <v>0.72999999999999998</v>
      </c>
      <c r="EW21" s="54">
        <v>1</v>
      </c>
      <c r="EX21" s="51">
        <v>0.18666666666666701</v>
      </c>
      <c r="EY21" s="52">
        <v>21</v>
      </c>
      <c r="EZ21" s="53">
        <v>0.46666666666666701</v>
      </c>
      <c r="FA21" s="52">
        <v>18</v>
      </c>
      <c r="FB21" s="53">
        <v>0.027</v>
      </c>
      <c r="FC21" s="52">
        <v>18</v>
      </c>
      <c r="FD21" s="82">
        <v>0.68033333333333301</v>
      </c>
      <c r="FE21" s="54">
        <v>19</v>
      </c>
      <c r="FF21" s="51">
        <v>0.237596686522596</v>
      </c>
      <c r="FG21" s="52">
        <v>1</v>
      </c>
      <c r="FH21" s="53">
        <v>0.43356643356643398</v>
      </c>
      <c r="FI21" s="52">
        <v>18</v>
      </c>
      <c r="FJ21" s="53">
        <v>0.027</v>
      </c>
      <c r="FK21" s="52">
        <v>9</v>
      </c>
      <c r="FL21" s="82">
        <v>0.69816312008903003</v>
      </c>
      <c r="FM21" s="54">
        <v>15</v>
      </c>
      <c r="FN21" s="51">
        <v>0.58240647118301403</v>
      </c>
      <c r="FO21" s="52">
        <v>7</v>
      </c>
      <c r="FP21" s="53">
        <v>0.98495212038303803</v>
      </c>
      <c r="FQ21" s="52">
        <v>10</v>
      </c>
      <c r="FR21" s="53">
        <v>0.029999999999999999</v>
      </c>
      <c r="FS21" s="52">
        <v>1</v>
      </c>
      <c r="FT21" s="82">
        <v>1.59735859156605</v>
      </c>
      <c r="FU21" s="54">
        <v>8</v>
      </c>
      <c r="FV21" s="51">
        <v>0.086593630060838797</v>
      </c>
      <c r="FW21" s="52">
        <v>19</v>
      </c>
      <c r="FX21" s="53">
        <v>0.19770408163265299</v>
      </c>
      <c r="FY21" s="52">
        <v>20</v>
      </c>
      <c r="FZ21" s="53">
        <v>0.027</v>
      </c>
      <c r="GA21" s="52">
        <v>17</v>
      </c>
      <c r="GB21" s="82">
        <v>0.31129771169349102</v>
      </c>
      <c r="GC21" s="54">
        <v>20</v>
      </c>
      <c r="GD21" s="51">
        <v>0.32915345779030197</v>
      </c>
      <c r="GE21" s="52">
        <v>5</v>
      </c>
      <c r="GF21" s="53">
        <v>0.41176470588235298</v>
      </c>
      <c r="GG21" s="52">
        <v>6</v>
      </c>
      <c r="GH21" s="53">
        <v>0.027</v>
      </c>
      <c r="GI21" s="52">
        <v>6</v>
      </c>
      <c r="GJ21" s="82">
        <v>0.76791816367265497</v>
      </c>
      <c r="GK21" s="54">
        <v>6</v>
      </c>
      <c r="GL21" s="51">
        <v>-0.029334336216622799</v>
      </c>
      <c r="GM21" s="52">
        <v>5</v>
      </c>
      <c r="GN21" s="53">
        <v>-0.071725179312948306</v>
      </c>
      <c r="GO21" s="52">
        <v>5</v>
      </c>
      <c r="GP21" s="53">
        <v>0.029999999999999999</v>
      </c>
      <c r="GQ21" s="52">
        <v>1</v>
      </c>
      <c r="GR21" s="82">
        <v>-0.071059515529571099</v>
      </c>
      <c r="GS21" s="54">
        <v>5</v>
      </c>
      <c r="GT21" s="51">
        <v>0.183785793253673</v>
      </c>
      <c r="GU21" s="52">
        <v>22</v>
      </c>
      <c r="GV21" s="53">
        <v>0.50010156408693895</v>
      </c>
      <c r="GW21" s="52">
        <v>21</v>
      </c>
      <c r="GX21" s="53">
        <v>0.029999999999999999</v>
      </c>
      <c r="GY21" s="52">
        <v>1</v>
      </c>
      <c r="GZ21" s="82">
        <v>0.71388735734061204</v>
      </c>
      <c r="HA21" s="54">
        <v>22</v>
      </c>
      <c r="HB21" s="51">
        <v>0.20000000000000001</v>
      </c>
      <c r="HC21" s="52">
        <v>13</v>
      </c>
      <c r="HD21" s="53">
        <v>0.5625</v>
      </c>
      <c r="HE21" s="52">
        <v>8</v>
      </c>
      <c r="HF21" s="53">
        <v>0.029999999999999999</v>
      </c>
      <c r="HG21" s="52">
        <v>1</v>
      </c>
      <c r="HH21" s="82">
        <v>0.79249999999999998</v>
      </c>
      <c r="HI21" s="54">
        <v>13</v>
      </c>
      <c r="HJ21" s="51">
        <v>0.069767441860465101</v>
      </c>
      <c r="HK21" s="52">
        <v>20</v>
      </c>
      <c r="HL21" s="53">
        <v>0.234375</v>
      </c>
      <c r="HM21" s="52">
        <v>16</v>
      </c>
      <c r="HN21" s="53">
        <v>0.029999999999999999</v>
      </c>
      <c r="HO21" s="52">
        <v>1</v>
      </c>
      <c r="HP21" s="82">
        <v>0.33414244186046499</v>
      </c>
      <c r="HQ21" s="54">
        <v>19</v>
      </c>
      <c r="HR21" s="51">
        <v>0.20000000000000001</v>
      </c>
      <c r="HS21" s="52">
        <v>7</v>
      </c>
      <c r="HT21" s="53">
        <v>0.16664999999999999</v>
      </c>
      <c r="HU21" s="52">
        <v>17</v>
      </c>
      <c r="HV21" s="53">
        <v>0.014999999999999999</v>
      </c>
      <c r="HW21" s="52">
        <v>17</v>
      </c>
      <c r="HX21" s="82">
        <v>0.38164999999999999</v>
      </c>
      <c r="HY21" s="54">
        <v>17</v>
      </c>
      <c r="HZ21" s="51">
        <v>0.40000000000000002</v>
      </c>
      <c r="IA21" s="52">
        <v>6</v>
      </c>
      <c r="IB21" s="53">
        <v>0.5</v>
      </c>
      <c r="IC21" s="52">
        <v>1</v>
      </c>
      <c r="ID21" s="53">
        <v>0.029999999999999999</v>
      </c>
      <c r="IE21" s="52">
        <v>1</v>
      </c>
      <c r="IF21" s="82">
        <v>0.93000000000000005</v>
      </c>
      <c r="IG21" s="54">
        <v>6</v>
      </c>
      <c r="IH21" s="51">
        <v>0.21333333333333299</v>
      </c>
      <c r="II21" s="52">
        <v>9</v>
      </c>
      <c r="IJ21" s="53">
        <v>0.40000000000000002</v>
      </c>
      <c r="IK21" s="52">
        <v>10</v>
      </c>
      <c r="IL21" s="53">
        <v>0.024</v>
      </c>
      <c r="IM21" s="52">
        <v>10</v>
      </c>
      <c r="IN21" s="82">
        <v>0.63733333333333297</v>
      </c>
      <c r="IO21" s="54">
        <v>12</v>
      </c>
      <c r="IP21" s="67">
        <v>-0.165945945945946</v>
      </c>
      <c r="IQ21" s="52">
        <v>3</v>
      </c>
      <c r="IR21" s="53">
        <v>-0.41486486486486501</v>
      </c>
      <c r="IS21" s="52">
        <v>2</v>
      </c>
      <c r="IT21" s="53">
        <v>0.021000000000000001</v>
      </c>
      <c r="IU21" s="52">
        <v>2</v>
      </c>
      <c r="IV21" s="82">
        <v>-0.55981081081081097</v>
      </c>
      <c r="IW21" s="52">
        <v>2</v>
      </c>
      <c r="IX21" s="51">
        <v>0.131818181818182</v>
      </c>
      <c r="IY21" s="52">
        <v>17</v>
      </c>
      <c r="IZ21" s="53">
        <v>0.29292929292929298</v>
      </c>
      <c r="JA21" s="52">
        <v>14</v>
      </c>
      <c r="JB21" s="53">
        <v>0.029999999999999999</v>
      </c>
      <c r="JC21" s="52">
        <v>1</v>
      </c>
      <c r="JD21" s="82">
        <v>0.45474747474747501</v>
      </c>
      <c r="JE21" s="54">
        <v>16</v>
      </c>
      <c r="JF21" s="60"/>
      <c r="JG21" s="60"/>
      <c r="JH21" s="56">
        <v>0.059999999999999998</v>
      </c>
      <c r="JI21" s="52">
        <v>1</v>
      </c>
      <c r="JJ21" s="56">
        <v>0.0040000000000000001</v>
      </c>
      <c r="JK21" s="52">
        <v>1</v>
      </c>
      <c r="JL21" s="83">
        <v>0.064000000000000001</v>
      </c>
      <c r="JM21" s="52">
        <v>1</v>
      </c>
      <c r="JN21" s="51">
        <v>0.20000000000000001</v>
      </c>
      <c r="JO21" s="52">
        <v>10</v>
      </c>
      <c r="JP21" s="53">
        <v>0.5</v>
      </c>
      <c r="JQ21" s="52">
        <v>8</v>
      </c>
      <c r="JR21" s="53">
        <v>0.029999999999999999</v>
      </c>
      <c r="JS21" s="52">
        <v>1</v>
      </c>
      <c r="JT21" s="82">
        <v>0.72999999999999998</v>
      </c>
      <c r="JU21" s="54">
        <v>12</v>
      </c>
      <c r="JV21" s="55">
        <v>0</v>
      </c>
      <c r="JW21" s="52">
        <v>14</v>
      </c>
      <c r="JX21" s="55">
        <v>0.0625</v>
      </c>
      <c r="JY21" s="52">
        <v>1</v>
      </c>
      <c r="JZ21" s="55">
        <v>0.0030000000000000001</v>
      </c>
      <c r="KA21" s="52">
        <v>1</v>
      </c>
      <c r="KB21" s="55">
        <v>0.065500000000000003</v>
      </c>
      <c r="KC21" s="54">
        <v>14</v>
      </c>
      <c r="KD21" s="60"/>
      <c r="KE21" s="60"/>
      <c r="KF21" s="53">
        <v>0.34200000000000003</v>
      </c>
      <c r="KG21" s="52">
        <v>13</v>
      </c>
      <c r="KH21" s="53">
        <v>0.040000000000000001</v>
      </c>
      <c r="KI21" s="52">
        <v>1</v>
      </c>
      <c r="KJ21" s="82">
        <v>0.38200000000000001</v>
      </c>
      <c r="KK21" s="54">
        <v>13</v>
      </c>
      <c r="KL21" s="51">
        <v>0.19979795712201101</v>
      </c>
      <c r="KM21" s="52">
        <v>17</v>
      </c>
      <c r="KN21" s="53">
        <v>0.50225733634311498</v>
      </c>
      <c r="KO21" s="52">
        <v>14</v>
      </c>
      <c r="KP21" s="53">
        <v>0.029999999999999999</v>
      </c>
      <c r="KQ21" s="52">
        <v>1</v>
      </c>
      <c r="KR21" s="82">
        <v>0.73205529346512699</v>
      </c>
      <c r="KS21" s="54">
        <v>15</v>
      </c>
      <c r="KT21" s="55">
        <v>0.014677952105697801</v>
      </c>
      <c r="KU21" s="52">
        <v>14</v>
      </c>
      <c r="KV21" s="56">
        <v>0.039053905390539101</v>
      </c>
      <c r="KW21" s="52">
        <v>14</v>
      </c>
      <c r="KX21" s="56">
        <v>0.0023999999999999998</v>
      </c>
      <c r="KY21" s="52">
        <v>14</v>
      </c>
      <c r="KZ21" s="83">
        <v>0.056131857496236802</v>
      </c>
      <c r="LA21" s="54">
        <v>14</v>
      </c>
      <c r="LB21" s="55">
        <v>0.02</v>
      </c>
      <c r="LC21" s="52">
        <v>2</v>
      </c>
      <c r="LD21" s="56">
        <v>0.050505050505050497</v>
      </c>
      <c r="LE21" s="52">
        <v>1</v>
      </c>
      <c r="LF21" s="56">
        <v>0.0030000000000000001</v>
      </c>
      <c r="LG21" s="52">
        <v>1</v>
      </c>
      <c r="LH21" s="83">
        <v>0.073505050505050504</v>
      </c>
      <c r="LI21" s="54">
        <v>2</v>
      </c>
      <c r="LJ21" s="55">
        <v>0.00019047619047618999</v>
      </c>
      <c r="LK21" s="52">
        <v>21</v>
      </c>
      <c r="LL21" s="56">
        <v>0.0050000000000000001</v>
      </c>
      <c r="LM21" s="52">
        <v>19</v>
      </c>
      <c r="LN21" s="56">
        <v>0.00029999999999999997</v>
      </c>
      <c r="LO21" s="52">
        <v>1</v>
      </c>
      <c r="LP21" s="83">
        <v>0.0054904761904761897</v>
      </c>
      <c r="LQ21" s="54">
        <v>21</v>
      </c>
      <c r="LR21" s="55">
        <v>0.002</v>
      </c>
      <c r="LS21" s="52">
        <v>1</v>
      </c>
      <c r="LT21" s="56">
        <v>0.0050000000000000001</v>
      </c>
      <c r="LU21" s="52">
        <v>1</v>
      </c>
      <c r="LV21" s="56">
        <v>0.00029999999999999997</v>
      </c>
      <c r="LW21" s="52">
        <v>1</v>
      </c>
      <c r="LX21" s="83">
        <v>0.0073000000000000001</v>
      </c>
      <c r="LY21" s="54">
        <v>1</v>
      </c>
      <c r="LZ21" s="51">
        <v>0.25</v>
      </c>
      <c r="MA21" s="52">
        <v>4</v>
      </c>
      <c r="MB21" s="53">
        <v>0.625</v>
      </c>
      <c r="MC21" s="52">
        <v>4</v>
      </c>
      <c r="MD21" s="53">
        <v>0.029999999999999999</v>
      </c>
      <c r="ME21" s="52">
        <v>1</v>
      </c>
      <c r="MF21" s="82">
        <v>0.90500000000000003</v>
      </c>
      <c r="MG21" s="54">
        <v>4</v>
      </c>
      <c r="MH21" s="51">
        <v>0.266666666666667</v>
      </c>
      <c r="MI21" s="52">
        <v>8</v>
      </c>
      <c r="MJ21" s="53">
        <v>0.5</v>
      </c>
      <c r="MK21" s="52">
        <v>1</v>
      </c>
      <c r="ML21" s="53">
        <v>0.029999999999999999</v>
      </c>
      <c r="MM21" s="52">
        <v>1</v>
      </c>
      <c r="MN21" s="82">
        <v>0.79666666666666697</v>
      </c>
      <c r="MO21" s="52">
        <v>6</v>
      </c>
      <c r="MP21" s="60"/>
      <c r="MQ21" s="60"/>
      <c r="MR21" s="53">
        <v>0.21052631578947301</v>
      </c>
      <c r="MS21" s="52">
        <v>16</v>
      </c>
      <c r="MT21" s="53">
        <v>0.040000000000000001</v>
      </c>
      <c r="MU21" s="52">
        <v>1</v>
      </c>
      <c r="MV21" s="82">
        <v>0.25052631578947399</v>
      </c>
      <c r="MW21" s="54">
        <v>16</v>
      </c>
      <c r="MX21" s="55">
        <v>0.017600000000000001</v>
      </c>
      <c r="MY21" s="52">
        <v>21</v>
      </c>
      <c r="MZ21" s="56">
        <v>0.043999999999999997</v>
      </c>
      <c r="NA21" s="52">
        <v>20</v>
      </c>
      <c r="NB21" s="56">
        <v>0.0027000000000000001</v>
      </c>
      <c r="NC21" s="52">
        <v>18</v>
      </c>
      <c r="ND21" s="83">
        <v>0.064299999999999996</v>
      </c>
      <c r="NE21" s="54">
        <v>21</v>
      </c>
      <c r="NF21" s="60"/>
      <c r="NG21" s="60"/>
      <c r="NH21" s="53">
        <v>0.59999999999999998</v>
      </c>
      <c r="NI21" s="52">
        <v>1</v>
      </c>
      <c r="NJ21" s="53">
        <v>0.035999999999999997</v>
      </c>
      <c r="NK21" s="52">
        <v>2</v>
      </c>
      <c r="NL21" s="82">
        <v>0.63600000000000001</v>
      </c>
      <c r="NM21" s="52">
        <v>2</v>
      </c>
      <c r="NN21" s="60"/>
      <c r="NO21" s="60"/>
      <c r="NP21" s="53">
        <v>0.19800000000000001</v>
      </c>
      <c r="NQ21" s="52">
        <v>3</v>
      </c>
      <c r="NR21" s="53">
        <v>0.012</v>
      </c>
      <c r="NS21" s="52">
        <v>21</v>
      </c>
      <c r="NT21" s="82">
        <v>0.20999999999999999</v>
      </c>
      <c r="NU21" s="54">
        <v>21</v>
      </c>
      <c r="NV21" s="72">
        <v>0.22340939597315401</v>
      </c>
      <c r="NW21" s="52">
        <v>7</v>
      </c>
      <c r="NX21" s="53">
        <v>0.69350000000000001</v>
      </c>
      <c r="NY21" s="52">
        <v>4</v>
      </c>
      <c r="NZ21" s="53">
        <v>0.017999999999999999</v>
      </c>
      <c r="OA21" s="52">
        <v>2</v>
      </c>
      <c r="OB21" s="82">
        <v>0.93490939597315403</v>
      </c>
      <c r="OC21" s="52">
        <v>3</v>
      </c>
      <c r="OD21" s="55">
        <v>0.41800411522633701</v>
      </c>
      <c r="OE21" s="52">
        <v>4</v>
      </c>
      <c r="OF21" s="56">
        <v>1.0157499999999999</v>
      </c>
      <c r="OG21" s="52">
        <v>6</v>
      </c>
      <c r="OH21" s="56">
        <v>0.029999999999999999</v>
      </c>
      <c r="OI21" s="52">
        <v>1</v>
      </c>
      <c r="OJ21" s="83">
        <v>1.46375411522634</v>
      </c>
      <c r="OK21" s="54">
        <v>5</v>
      </c>
      <c r="OL21" s="88">
        <f t="shared" si="8"/>
        <v>6</v>
      </c>
      <c r="OM21" s="74">
        <f>RANK(OL21,OL6:OL27,1)</f>
        <v>6</v>
      </c>
      <c r="ON21" s="89">
        <f t="shared" si="9"/>
        <v>1</v>
      </c>
      <c r="OO21" s="90">
        <f>RANK(ON21,ON6:ON27,1)</f>
        <v>1</v>
      </c>
      <c r="OP21" s="91">
        <f t="shared" si="10"/>
        <v>81</v>
      </c>
      <c r="OQ21" s="74">
        <f>RANK(OP21,OP6:OP27,1)</f>
        <v>5</v>
      </c>
      <c r="OR21" s="88">
        <f t="shared" si="11"/>
        <v>126</v>
      </c>
      <c r="OS21" s="74">
        <f>RANK(OR21,OR6:OR27,1)</f>
        <v>19</v>
      </c>
      <c r="OT21" s="88">
        <f t="shared" si="12"/>
        <v>59</v>
      </c>
      <c r="OU21" s="74">
        <f>RANK(OT21,OT6:OT27,1)</f>
        <v>21</v>
      </c>
      <c r="OV21" s="88">
        <f t="shared" si="13"/>
        <v>145</v>
      </c>
      <c r="OW21" s="76">
        <f>RANK(OV21,OV6:OV27,1)</f>
        <v>21</v>
      </c>
      <c r="OX21" s="88">
        <f t="shared" si="14"/>
        <v>79</v>
      </c>
      <c r="OY21" s="76">
        <f>RANK(OX21,OX6:OX27,1)</f>
        <v>12</v>
      </c>
      <c r="OZ21" s="92">
        <f t="shared" si="15"/>
        <v>497</v>
      </c>
      <c r="PA21" s="80">
        <f>RANK(OZ21,OZ6:OZ27,1)</f>
        <v>17</v>
      </c>
      <c r="PB21" s="50" t="s">
        <v>126</v>
      </c>
      <c r="PC21" s="81"/>
      <c r="PD21" s="81"/>
    </row>
    <row r="22" ht="18.199999999999999" customHeight="1">
      <c r="A22" s="50" t="s">
        <v>127</v>
      </c>
      <c r="B22" s="51">
        <v>0.20000000000000001</v>
      </c>
      <c r="C22" s="52">
        <v>15</v>
      </c>
      <c r="D22" s="53">
        <v>0.52000000000000002</v>
      </c>
      <c r="E22" s="52">
        <v>14</v>
      </c>
      <c r="F22" s="53">
        <v>0.029999999999999999</v>
      </c>
      <c r="G22" s="52">
        <v>1</v>
      </c>
      <c r="H22" s="82">
        <v>0.75</v>
      </c>
      <c r="I22" s="54">
        <v>14</v>
      </c>
      <c r="J22" s="51">
        <v>0.14054</v>
      </c>
      <c r="K22" s="52">
        <v>19</v>
      </c>
      <c r="L22" s="53">
        <v>0.35135</v>
      </c>
      <c r="M22" s="52">
        <v>19</v>
      </c>
      <c r="N22" s="53">
        <v>0.021000000000000001</v>
      </c>
      <c r="O22" s="52">
        <v>20</v>
      </c>
      <c r="P22" s="82">
        <v>0.51288999999999996</v>
      </c>
      <c r="Q22" s="54">
        <v>19</v>
      </c>
      <c r="R22" s="51">
        <v>0.092314225053078597</v>
      </c>
      <c r="S22" s="52">
        <v>12</v>
      </c>
      <c r="T22" s="53">
        <v>0.444035947712418</v>
      </c>
      <c r="U22" s="52">
        <v>14</v>
      </c>
      <c r="V22" s="53">
        <v>0.027</v>
      </c>
      <c r="W22" s="52">
        <v>14</v>
      </c>
      <c r="X22" s="82">
        <v>0.56335017276549704</v>
      </c>
      <c r="Y22" s="54">
        <v>16</v>
      </c>
      <c r="Z22" s="51">
        <v>0.20000000000000001</v>
      </c>
      <c r="AA22" s="52">
        <v>3</v>
      </c>
      <c r="AB22" s="53">
        <v>0.5</v>
      </c>
      <c r="AC22" s="52">
        <v>7</v>
      </c>
      <c r="AD22" s="53">
        <v>0.029999999999999999</v>
      </c>
      <c r="AE22" s="52">
        <v>1</v>
      </c>
      <c r="AF22" s="82">
        <v>0.72999999999999998</v>
      </c>
      <c r="AG22" s="54">
        <v>5</v>
      </c>
      <c r="AH22" s="55">
        <v>0.0181981981981982</v>
      </c>
      <c r="AI22" s="52">
        <v>13</v>
      </c>
      <c r="AJ22" s="56">
        <v>0.045454545454545497</v>
      </c>
      <c r="AK22" s="52">
        <v>1</v>
      </c>
      <c r="AL22" s="56">
        <v>0.0030000000000000001</v>
      </c>
      <c r="AM22" s="52">
        <v>1</v>
      </c>
      <c r="AN22" s="83">
        <v>0.066652743652743707</v>
      </c>
      <c r="AO22" s="54">
        <v>4</v>
      </c>
      <c r="AP22" s="51">
        <v>0.22736982720069701</v>
      </c>
      <c r="AQ22" s="52">
        <v>12</v>
      </c>
      <c r="AR22" s="53">
        <v>0.53726329969942599</v>
      </c>
      <c r="AS22" s="52">
        <v>13</v>
      </c>
      <c r="AT22" s="53">
        <v>0.029999999999999999</v>
      </c>
      <c r="AU22" s="52">
        <v>1</v>
      </c>
      <c r="AV22" s="82">
        <v>0.794633126900123</v>
      </c>
      <c r="AW22" s="54">
        <v>14</v>
      </c>
      <c r="AX22" s="51">
        <v>0.42778625954198501</v>
      </c>
      <c r="AY22" s="52">
        <v>2</v>
      </c>
      <c r="AZ22" s="53">
        <v>0.65406162464985995</v>
      </c>
      <c r="BA22" s="52">
        <v>3</v>
      </c>
      <c r="BB22" s="53">
        <v>0.021000000000000001</v>
      </c>
      <c r="BC22" s="52">
        <v>7</v>
      </c>
      <c r="BD22" s="82">
        <v>1.1028478841918401</v>
      </c>
      <c r="BE22" s="54">
        <v>2</v>
      </c>
      <c r="BF22" s="57">
        <v>0.002</v>
      </c>
      <c r="BG22" s="52">
        <v>1</v>
      </c>
      <c r="BH22" s="84">
        <v>0.0050000000000000001</v>
      </c>
      <c r="BI22" s="85">
        <v>1</v>
      </c>
      <c r="BJ22" s="57">
        <v>0.00029999999999999997</v>
      </c>
      <c r="BK22" s="52">
        <v>1</v>
      </c>
      <c r="BL22" s="84">
        <v>0.0073000000000000001</v>
      </c>
      <c r="BM22" s="52">
        <v>1</v>
      </c>
      <c r="BN22" s="60"/>
      <c r="BO22" s="60"/>
      <c r="BP22" s="53">
        <v>0.59999999999999998</v>
      </c>
      <c r="BQ22" s="52">
        <v>1</v>
      </c>
      <c r="BR22" s="53">
        <v>0.040000000000000001</v>
      </c>
      <c r="BS22" s="52">
        <v>1</v>
      </c>
      <c r="BT22" s="82">
        <v>0.64000000000000001</v>
      </c>
      <c r="BU22" s="54">
        <v>1</v>
      </c>
      <c r="BV22" s="60"/>
      <c r="BW22" s="60"/>
      <c r="BX22" s="53">
        <v>0.57599999999999996</v>
      </c>
      <c r="BY22" s="52">
        <v>13</v>
      </c>
      <c r="BZ22" s="53">
        <v>0.040000000000000001</v>
      </c>
      <c r="CA22" s="52">
        <v>1</v>
      </c>
      <c r="CB22" s="82">
        <v>0.61599999999999999</v>
      </c>
      <c r="CC22" s="54">
        <v>13</v>
      </c>
      <c r="CD22" s="60"/>
      <c r="CE22" s="60"/>
      <c r="CF22" s="53">
        <v>0.59999999999999998</v>
      </c>
      <c r="CG22" s="52">
        <v>1</v>
      </c>
      <c r="CH22" s="53">
        <v>0.040000000000000001</v>
      </c>
      <c r="CI22" s="52">
        <v>1</v>
      </c>
      <c r="CJ22" s="82">
        <v>0.64000000000000001</v>
      </c>
      <c r="CK22" s="54">
        <v>1</v>
      </c>
      <c r="CL22" s="60"/>
      <c r="CM22" s="60"/>
      <c r="CN22" s="53">
        <v>0.43259999999999998</v>
      </c>
      <c r="CO22" s="52">
        <v>12</v>
      </c>
      <c r="CP22" s="53">
        <v>0.040000000000000001</v>
      </c>
      <c r="CQ22" s="52">
        <v>1</v>
      </c>
      <c r="CR22" s="82">
        <v>0.47260000000000002</v>
      </c>
      <c r="CS22" s="54">
        <v>12</v>
      </c>
      <c r="CT22" s="57">
        <v>0.02</v>
      </c>
      <c r="CU22" s="52">
        <v>1</v>
      </c>
      <c r="CV22" s="84">
        <v>0.050000000000000003</v>
      </c>
      <c r="CW22" s="85">
        <v>1</v>
      </c>
      <c r="CX22" s="57">
        <v>0.0027000000000000001</v>
      </c>
      <c r="CY22" s="52">
        <v>6</v>
      </c>
      <c r="CZ22" s="84">
        <v>0.072700000000000001</v>
      </c>
      <c r="DA22" s="52">
        <v>6</v>
      </c>
      <c r="DB22" s="51">
        <v>0.22540234884732499</v>
      </c>
      <c r="DC22" s="52">
        <v>1</v>
      </c>
      <c r="DD22" s="53">
        <v>0.43634220276187302</v>
      </c>
      <c r="DE22" s="52">
        <v>21</v>
      </c>
      <c r="DF22" s="53">
        <v>0.021000000000000001</v>
      </c>
      <c r="DG22" s="52">
        <v>21</v>
      </c>
      <c r="DH22" s="82">
        <v>0.682744551609198</v>
      </c>
      <c r="DI22" s="54">
        <v>10</v>
      </c>
      <c r="DJ22" s="51">
        <v>0.17677891208288901</v>
      </c>
      <c r="DK22" s="52">
        <v>21</v>
      </c>
      <c r="DL22" s="53">
        <v>0.5</v>
      </c>
      <c r="DM22" s="52">
        <v>1</v>
      </c>
      <c r="DN22" s="53">
        <v>0.021000000000000001</v>
      </c>
      <c r="DO22" s="52">
        <v>19</v>
      </c>
      <c r="DP22" s="82">
        <v>0.697778912082889</v>
      </c>
      <c r="DQ22" s="54">
        <v>21</v>
      </c>
      <c r="DR22" s="51">
        <v>0.20265220012055499</v>
      </c>
      <c r="DS22" s="52">
        <v>17</v>
      </c>
      <c r="DT22" s="53">
        <v>0.514591836734694</v>
      </c>
      <c r="DU22" s="52">
        <v>5</v>
      </c>
      <c r="DV22" s="53">
        <v>0.029999999999999999</v>
      </c>
      <c r="DW22" s="52">
        <v>1</v>
      </c>
      <c r="DX22" s="82">
        <v>0.74724403685524798</v>
      </c>
      <c r="DY22" s="54">
        <v>8</v>
      </c>
      <c r="DZ22" s="57">
        <v>0.00062146892655367202</v>
      </c>
      <c r="EA22" s="52">
        <v>18</v>
      </c>
      <c r="EB22" s="86">
        <v>0.0048500000000000001</v>
      </c>
      <c r="EC22" s="85">
        <v>14</v>
      </c>
      <c r="ED22" s="62">
        <v>0.00029999999999999997</v>
      </c>
      <c r="EE22" s="52">
        <v>1</v>
      </c>
      <c r="EF22" s="86">
        <v>0.0057714689265536698</v>
      </c>
      <c r="EG22" s="52">
        <v>17</v>
      </c>
      <c r="EH22" s="87">
        <v>0.0024615384615384599</v>
      </c>
      <c r="EI22" s="52">
        <v>6</v>
      </c>
      <c r="EJ22" s="86">
        <v>0.01375</v>
      </c>
      <c r="EK22" s="85">
        <v>2</v>
      </c>
      <c r="EL22" s="62">
        <v>0.00029999999999999997</v>
      </c>
      <c r="EM22" s="52">
        <v>1</v>
      </c>
      <c r="EN22" s="86">
        <v>0.016511538461538501</v>
      </c>
      <c r="EO22" s="54">
        <v>2</v>
      </c>
      <c r="EP22" s="51">
        <v>0.20000000000000001</v>
      </c>
      <c r="EQ22" s="52">
        <v>1</v>
      </c>
      <c r="ER22" s="53">
        <v>0.5</v>
      </c>
      <c r="ES22" s="52">
        <v>1</v>
      </c>
      <c r="ET22" s="53">
        <v>0.029999999999999999</v>
      </c>
      <c r="EU22" s="52">
        <v>1</v>
      </c>
      <c r="EV22" s="82">
        <v>0.72999999999999998</v>
      </c>
      <c r="EW22" s="54">
        <v>1</v>
      </c>
      <c r="EX22" s="51">
        <v>0.20000000000000001</v>
      </c>
      <c r="EY22" s="52">
        <v>7</v>
      </c>
      <c r="EZ22" s="53">
        <v>0.5</v>
      </c>
      <c r="FA22" s="52">
        <v>1</v>
      </c>
      <c r="FB22" s="53">
        <v>0.029999999999999999</v>
      </c>
      <c r="FC22" s="52">
        <v>1</v>
      </c>
      <c r="FD22" s="82">
        <v>0.72999999999999998</v>
      </c>
      <c r="FE22" s="54">
        <v>5</v>
      </c>
      <c r="FF22" s="51">
        <v>0.18663354355011999</v>
      </c>
      <c r="FG22" s="52">
        <v>20</v>
      </c>
      <c r="FH22" s="53">
        <v>0.46442435433912999</v>
      </c>
      <c r="FI22" s="52">
        <v>14</v>
      </c>
      <c r="FJ22" s="53">
        <v>0.027</v>
      </c>
      <c r="FK22" s="52">
        <v>9</v>
      </c>
      <c r="FL22" s="82">
        <v>0.67805789788924897</v>
      </c>
      <c r="FM22" s="54">
        <v>17</v>
      </c>
      <c r="FN22" s="51">
        <v>0.19963854915311299</v>
      </c>
      <c r="FO22" s="52">
        <v>15</v>
      </c>
      <c r="FP22" s="53">
        <v>0.50126635711270695</v>
      </c>
      <c r="FQ22" s="52">
        <v>17</v>
      </c>
      <c r="FR22" s="53">
        <v>0.029999999999999999</v>
      </c>
      <c r="FS22" s="52">
        <v>1</v>
      </c>
      <c r="FT22" s="82">
        <v>0.73090490626581905</v>
      </c>
      <c r="FU22" s="54">
        <v>17</v>
      </c>
      <c r="FV22" s="51">
        <v>0.20000000000000001</v>
      </c>
      <c r="FW22" s="52">
        <v>6</v>
      </c>
      <c r="FX22" s="53">
        <v>0.5</v>
      </c>
      <c r="FY22" s="52">
        <v>8</v>
      </c>
      <c r="FZ22" s="53">
        <v>0.029999999999999999</v>
      </c>
      <c r="GA22" s="52">
        <v>1</v>
      </c>
      <c r="GB22" s="82">
        <v>0.72999999999999998</v>
      </c>
      <c r="GC22" s="54">
        <v>7</v>
      </c>
      <c r="GD22" s="51">
        <v>100.2</v>
      </c>
      <c r="GE22" s="52">
        <v>2</v>
      </c>
      <c r="GF22" s="53">
        <v>0.25</v>
      </c>
      <c r="GG22" s="52">
        <v>14</v>
      </c>
      <c r="GH22" s="53">
        <v>0.014999999999999999</v>
      </c>
      <c r="GI22" s="52">
        <v>18</v>
      </c>
      <c r="GJ22" s="82">
        <v>100.465</v>
      </c>
      <c r="GK22" s="54">
        <v>2</v>
      </c>
      <c r="GL22" s="51">
        <v>-0.020658489347966401</v>
      </c>
      <c r="GM22" s="52">
        <v>3</v>
      </c>
      <c r="GN22" s="53">
        <v>-0.050194300518134699</v>
      </c>
      <c r="GO22" s="52">
        <v>2</v>
      </c>
      <c r="GP22" s="53">
        <v>0.029999999999999999</v>
      </c>
      <c r="GQ22" s="52">
        <v>1</v>
      </c>
      <c r="GR22" s="82">
        <v>-0.040852789866101198</v>
      </c>
      <c r="GS22" s="54">
        <v>2</v>
      </c>
      <c r="GT22" s="51">
        <v>0.211746458202345</v>
      </c>
      <c r="GU22" s="52">
        <v>6</v>
      </c>
      <c r="GV22" s="53">
        <v>0.50001573366059304</v>
      </c>
      <c r="GW22" s="52">
        <v>22</v>
      </c>
      <c r="GX22" s="53">
        <v>0.029999999999999999</v>
      </c>
      <c r="GY22" s="52">
        <v>1</v>
      </c>
      <c r="GZ22" s="82">
        <v>0.74176219186293901</v>
      </c>
      <c r="HA22" s="54">
        <v>21</v>
      </c>
      <c r="HB22" s="51">
        <v>0.15454000000000001</v>
      </c>
      <c r="HC22" s="52">
        <v>21</v>
      </c>
      <c r="HD22" s="53">
        <v>0.48293750000000002</v>
      </c>
      <c r="HE22" s="52">
        <v>14</v>
      </c>
      <c r="HF22" s="53">
        <v>0.021000000000000001</v>
      </c>
      <c r="HG22" s="52">
        <v>16</v>
      </c>
      <c r="HH22" s="82">
        <v>0.65847750000000005</v>
      </c>
      <c r="HI22" s="54">
        <v>17</v>
      </c>
      <c r="HJ22" s="51">
        <v>0.293333333333333</v>
      </c>
      <c r="HK22" s="52">
        <v>5</v>
      </c>
      <c r="HL22" s="53">
        <v>0.32352941176470601</v>
      </c>
      <c r="HM22" s="52">
        <v>11</v>
      </c>
      <c r="HN22" s="53">
        <v>0.029999999999999999</v>
      </c>
      <c r="HO22" s="52">
        <v>1</v>
      </c>
      <c r="HP22" s="82">
        <v>0.64686274509803898</v>
      </c>
      <c r="HQ22" s="54">
        <v>11</v>
      </c>
      <c r="HR22" s="51">
        <v>0.15001750087504401</v>
      </c>
      <c r="HS22" s="52">
        <v>20</v>
      </c>
      <c r="HT22" s="53">
        <v>0.21429999999999999</v>
      </c>
      <c r="HU22" s="52">
        <v>14</v>
      </c>
      <c r="HV22" s="53">
        <v>0.017999999999999999</v>
      </c>
      <c r="HW22" s="52">
        <v>13</v>
      </c>
      <c r="HX22" s="82">
        <v>0.38231750087504401</v>
      </c>
      <c r="HY22" s="54">
        <v>16</v>
      </c>
      <c r="HZ22" s="51">
        <v>0.70003500175008804</v>
      </c>
      <c r="IA22" s="52">
        <v>3</v>
      </c>
      <c r="IB22" s="53">
        <v>0.5</v>
      </c>
      <c r="IC22" s="52">
        <v>1</v>
      </c>
      <c r="ID22" s="53">
        <v>0.029999999999999999</v>
      </c>
      <c r="IE22" s="52">
        <v>1</v>
      </c>
      <c r="IF22" s="82">
        <v>1.2300350017500901</v>
      </c>
      <c r="IG22" s="54">
        <v>3</v>
      </c>
      <c r="IH22" s="51">
        <v>0</v>
      </c>
      <c r="II22" s="52">
        <v>18</v>
      </c>
      <c r="IJ22" s="53">
        <v>0</v>
      </c>
      <c r="IK22" s="52">
        <v>20</v>
      </c>
      <c r="IL22" s="53">
        <v>0.0060000000000000001</v>
      </c>
      <c r="IM22" s="52">
        <v>20</v>
      </c>
      <c r="IN22" s="82">
        <v>0.0060000000000000001</v>
      </c>
      <c r="IO22" s="54">
        <v>20</v>
      </c>
      <c r="IP22" s="67">
        <v>-0.19</v>
      </c>
      <c r="IQ22" s="52">
        <v>12</v>
      </c>
      <c r="IR22" s="53">
        <v>-0.47499999999999998</v>
      </c>
      <c r="IS22" s="52">
        <v>11</v>
      </c>
      <c r="IT22" s="53">
        <v>0.021000000000000001</v>
      </c>
      <c r="IU22" s="52">
        <v>2</v>
      </c>
      <c r="IV22" s="82">
        <v>-0.64400000000000002</v>
      </c>
      <c r="IW22" s="52">
        <v>12</v>
      </c>
      <c r="IX22" s="51">
        <v>0.16</v>
      </c>
      <c r="IY22" s="52">
        <v>13</v>
      </c>
      <c r="IZ22" s="53">
        <v>0.32098765432098803</v>
      </c>
      <c r="JA22" s="52">
        <v>11</v>
      </c>
      <c r="JB22" s="53">
        <v>0.029999999999999999</v>
      </c>
      <c r="JC22" s="52">
        <v>1</v>
      </c>
      <c r="JD22" s="82">
        <v>0.51098765432098803</v>
      </c>
      <c r="JE22" s="54">
        <v>10</v>
      </c>
      <c r="JF22" s="60"/>
      <c r="JG22" s="60"/>
      <c r="JH22" s="56">
        <v>0.059999999999999998</v>
      </c>
      <c r="JI22" s="52">
        <v>1</v>
      </c>
      <c r="JJ22" s="56">
        <v>0.0040000000000000001</v>
      </c>
      <c r="JK22" s="52">
        <v>1</v>
      </c>
      <c r="JL22" s="83">
        <v>0.064000000000000001</v>
      </c>
      <c r="JM22" s="52">
        <v>1</v>
      </c>
      <c r="JN22" s="51">
        <v>0.20000000000000001</v>
      </c>
      <c r="JO22" s="52">
        <v>10</v>
      </c>
      <c r="JP22" s="53">
        <v>0.625</v>
      </c>
      <c r="JQ22" s="52">
        <v>1</v>
      </c>
      <c r="JR22" s="53">
        <v>0.029999999999999999</v>
      </c>
      <c r="JS22" s="52">
        <v>1</v>
      </c>
      <c r="JT22" s="82">
        <v>0.85499999999999998</v>
      </c>
      <c r="JU22" s="54">
        <v>6</v>
      </c>
      <c r="JV22" s="55">
        <v>0.02</v>
      </c>
      <c r="JW22" s="52">
        <v>4</v>
      </c>
      <c r="JX22" s="55">
        <v>0.0625</v>
      </c>
      <c r="JY22" s="52">
        <v>1</v>
      </c>
      <c r="JZ22" s="55">
        <v>0.0030000000000000001</v>
      </c>
      <c r="KA22" s="52">
        <v>1</v>
      </c>
      <c r="KB22" s="55">
        <v>0.085500000000000007</v>
      </c>
      <c r="KC22" s="54">
        <v>2</v>
      </c>
      <c r="KD22" s="60"/>
      <c r="KE22" s="60"/>
      <c r="KF22" s="53">
        <v>0.34799999999999998</v>
      </c>
      <c r="KG22" s="52">
        <v>2</v>
      </c>
      <c r="KH22" s="53">
        <v>0.040000000000000001</v>
      </c>
      <c r="KI22" s="52">
        <v>1</v>
      </c>
      <c r="KJ22" s="82">
        <v>0.38800000000000001</v>
      </c>
      <c r="KK22" s="54">
        <v>2</v>
      </c>
      <c r="KL22" s="51">
        <v>0.20000000000000001</v>
      </c>
      <c r="KM22" s="52">
        <v>13</v>
      </c>
      <c r="KN22" s="53">
        <v>0.50790067720090304</v>
      </c>
      <c r="KO22" s="52">
        <v>9</v>
      </c>
      <c r="KP22" s="53">
        <v>0.029999999999999999</v>
      </c>
      <c r="KQ22" s="52">
        <v>1</v>
      </c>
      <c r="KR22" s="82">
        <v>0.73790067720090302</v>
      </c>
      <c r="KS22" s="54">
        <v>9</v>
      </c>
      <c r="KT22" s="55">
        <v>0.018921078921078902</v>
      </c>
      <c r="KU22" s="52">
        <v>10</v>
      </c>
      <c r="KV22" s="56">
        <v>0.052035203520352</v>
      </c>
      <c r="KW22" s="52">
        <v>9</v>
      </c>
      <c r="KX22" s="56">
        <v>0.0030000000000000001</v>
      </c>
      <c r="KY22" s="52">
        <v>1</v>
      </c>
      <c r="KZ22" s="83">
        <v>0.073956282441431001</v>
      </c>
      <c r="LA22" s="54">
        <v>10</v>
      </c>
      <c r="LB22" s="55">
        <v>0.02</v>
      </c>
      <c r="LC22" s="52">
        <v>2</v>
      </c>
      <c r="LD22" s="56">
        <v>0.050505050505050497</v>
      </c>
      <c r="LE22" s="52">
        <v>1</v>
      </c>
      <c r="LF22" s="56">
        <v>0.0030000000000000001</v>
      </c>
      <c r="LG22" s="52">
        <v>1</v>
      </c>
      <c r="LH22" s="83">
        <v>0.073505050505050504</v>
      </c>
      <c r="LI22" s="54">
        <v>2</v>
      </c>
      <c r="LJ22" s="55">
        <v>0.002</v>
      </c>
      <c r="LK22" s="52">
        <v>14</v>
      </c>
      <c r="LL22" s="56">
        <v>0.0074999999999999997</v>
      </c>
      <c r="LM22" s="52">
        <v>12</v>
      </c>
      <c r="LN22" s="56">
        <v>0.00029999999999999997</v>
      </c>
      <c r="LO22" s="52">
        <v>1</v>
      </c>
      <c r="LP22" s="83">
        <v>0.0097999999999999997</v>
      </c>
      <c r="LQ22" s="54">
        <v>14</v>
      </c>
      <c r="LR22" s="55">
        <v>0.002</v>
      </c>
      <c r="LS22" s="52">
        <v>1</v>
      </c>
      <c r="LT22" s="56">
        <v>0.0050000000000000001</v>
      </c>
      <c r="LU22" s="52">
        <v>1</v>
      </c>
      <c r="LV22" s="56">
        <v>0.00029999999999999997</v>
      </c>
      <c r="LW22" s="52">
        <v>1</v>
      </c>
      <c r="LX22" s="83">
        <v>0.0073000000000000001</v>
      </c>
      <c r="LY22" s="54">
        <v>1</v>
      </c>
      <c r="LZ22" s="51">
        <v>0.23333999999999999</v>
      </c>
      <c r="MA22" s="52">
        <v>7</v>
      </c>
      <c r="MB22" s="53">
        <v>0.58335000000000004</v>
      </c>
      <c r="MC22" s="52">
        <v>7</v>
      </c>
      <c r="MD22" s="53">
        <v>0.029999999999999999</v>
      </c>
      <c r="ME22" s="52">
        <v>1</v>
      </c>
      <c r="MF22" s="82">
        <v>0.84669000000000005</v>
      </c>
      <c r="MG22" s="54">
        <v>7</v>
      </c>
      <c r="MH22" s="51">
        <v>0.426621160409556</v>
      </c>
      <c r="MI22" s="52">
        <v>3</v>
      </c>
      <c r="MJ22" s="53">
        <v>0.5</v>
      </c>
      <c r="MK22" s="52">
        <v>1</v>
      </c>
      <c r="ML22" s="53">
        <v>0.029999999999999999</v>
      </c>
      <c r="MM22" s="52">
        <v>1</v>
      </c>
      <c r="MN22" s="82">
        <v>0.95662116040955603</v>
      </c>
      <c r="MO22" s="52">
        <v>1</v>
      </c>
      <c r="MP22" s="60"/>
      <c r="MQ22" s="60"/>
      <c r="MR22" s="53">
        <v>0.356725146198831</v>
      </c>
      <c r="MS22" s="52">
        <v>15</v>
      </c>
      <c r="MT22" s="53">
        <v>0.040000000000000001</v>
      </c>
      <c r="MU22" s="52">
        <v>1</v>
      </c>
      <c r="MV22" s="82">
        <v>0.39672514619883098</v>
      </c>
      <c r="MW22" s="54">
        <v>15</v>
      </c>
      <c r="MX22" s="55">
        <v>0.02</v>
      </c>
      <c r="MY22" s="52">
        <v>7</v>
      </c>
      <c r="MZ22" s="56">
        <v>0.050000000000000003</v>
      </c>
      <c r="NA22" s="52">
        <v>1</v>
      </c>
      <c r="NB22" s="56">
        <v>0.0030000000000000001</v>
      </c>
      <c r="NC22" s="52">
        <v>1</v>
      </c>
      <c r="ND22" s="83">
        <v>0.072999999999999995</v>
      </c>
      <c r="NE22" s="54">
        <v>5</v>
      </c>
      <c r="NF22" s="60"/>
      <c r="NG22" s="60"/>
      <c r="NH22" s="53">
        <v>0.59999999999999998</v>
      </c>
      <c r="NI22" s="52">
        <v>1</v>
      </c>
      <c r="NJ22" s="53">
        <v>0.040000000000000001</v>
      </c>
      <c r="NK22" s="52">
        <v>1</v>
      </c>
      <c r="NL22" s="82">
        <v>0.64000000000000001</v>
      </c>
      <c r="NM22" s="52">
        <v>1</v>
      </c>
      <c r="NN22" s="60"/>
      <c r="NO22" s="60"/>
      <c r="NP22" s="53">
        <v>0.59999999999999998</v>
      </c>
      <c r="NQ22" s="52">
        <v>1</v>
      </c>
      <c r="NR22" s="53">
        <v>0.040000000000000001</v>
      </c>
      <c r="NS22" s="52">
        <v>1</v>
      </c>
      <c r="NT22" s="82">
        <v>0.64000000000000001</v>
      </c>
      <c r="NU22" s="54">
        <v>1</v>
      </c>
      <c r="NV22" s="72">
        <v>0.21763719146896701</v>
      </c>
      <c r="NW22" s="52">
        <v>11</v>
      </c>
      <c r="NX22" s="53">
        <v>0.75683333333333302</v>
      </c>
      <c r="NY22" s="52">
        <v>1</v>
      </c>
      <c r="NZ22" s="53">
        <v>0.021000000000000001</v>
      </c>
      <c r="OA22" s="52">
        <v>1</v>
      </c>
      <c r="OB22" s="82">
        <v>0.99547052480230103</v>
      </c>
      <c r="OC22" s="52">
        <v>1</v>
      </c>
      <c r="OD22" s="55">
        <v>0.26376546037562998</v>
      </c>
      <c r="OE22" s="52">
        <v>9</v>
      </c>
      <c r="OF22" s="56">
        <v>1.4395</v>
      </c>
      <c r="OG22" s="52">
        <v>1</v>
      </c>
      <c r="OH22" s="56">
        <v>0.029999999999999999</v>
      </c>
      <c r="OI22" s="52">
        <v>1</v>
      </c>
      <c r="OJ22" s="83">
        <v>1.7332654603756299</v>
      </c>
      <c r="OK22" s="54">
        <v>3</v>
      </c>
      <c r="OL22" s="88">
        <f t="shared" si="8"/>
        <v>14</v>
      </c>
      <c r="OM22" s="74">
        <f>RANK(OL22,OL6:OL27,1)</f>
        <v>14</v>
      </c>
      <c r="ON22" s="89">
        <f t="shared" si="9"/>
        <v>19</v>
      </c>
      <c r="OO22" s="90">
        <f>RANK(ON22,ON6:ON27,1)</f>
        <v>19</v>
      </c>
      <c r="OP22" s="91">
        <f t="shared" si="10"/>
        <v>75</v>
      </c>
      <c r="OQ22" s="74">
        <f>RANK(OP22,OP6:OP27,1)</f>
        <v>3</v>
      </c>
      <c r="OR22" s="88">
        <f t="shared" si="11"/>
        <v>107</v>
      </c>
      <c r="OS22" s="74">
        <f>RANK(OR22,OR6:OR27,1)</f>
        <v>8</v>
      </c>
      <c r="OT22" s="88">
        <f t="shared" si="12"/>
        <v>51</v>
      </c>
      <c r="OU22" s="74">
        <f>RANK(OT22,OT6:OT27,1)</f>
        <v>17</v>
      </c>
      <c r="OV22" s="88">
        <f t="shared" si="13"/>
        <v>107</v>
      </c>
      <c r="OW22" s="76">
        <f>RANK(OV22,OV6:OV27,1)</f>
        <v>10</v>
      </c>
      <c r="OX22" s="88">
        <f t="shared" si="14"/>
        <v>35</v>
      </c>
      <c r="OY22" s="76">
        <f>RANK(OX22,OX6:OX27,1)</f>
        <v>1</v>
      </c>
      <c r="OZ22" s="92">
        <f t="shared" si="15"/>
        <v>408</v>
      </c>
      <c r="PA22" s="80">
        <f>RANK(OZ22,OZ6:OZ27,1)</f>
        <v>4</v>
      </c>
      <c r="PB22" s="50" t="s">
        <v>127</v>
      </c>
      <c r="PC22" s="81"/>
      <c r="PD22" s="81"/>
    </row>
    <row r="23" ht="18.199999999999999" customHeight="1">
      <c r="A23" s="50" t="s">
        <v>128</v>
      </c>
      <c r="B23" s="51">
        <v>0.191071428571429</v>
      </c>
      <c r="C23" s="52">
        <v>20</v>
      </c>
      <c r="D23" s="53">
        <v>0.53500000000000003</v>
      </c>
      <c r="E23" s="52">
        <v>7</v>
      </c>
      <c r="F23" s="53">
        <v>0.029999999999999999</v>
      </c>
      <c r="G23" s="52">
        <v>1</v>
      </c>
      <c r="H23" s="82">
        <v>0.75607142857142895</v>
      </c>
      <c r="I23" s="54">
        <v>13</v>
      </c>
      <c r="J23" s="51">
        <v>0.194193611030197</v>
      </c>
      <c r="K23" s="52">
        <v>16</v>
      </c>
      <c r="L23" s="53">
        <v>0.5</v>
      </c>
      <c r="M23" s="52">
        <v>1</v>
      </c>
      <c r="N23" s="53">
        <v>0.029999999999999999</v>
      </c>
      <c r="O23" s="52">
        <v>1</v>
      </c>
      <c r="P23" s="82">
        <v>0.72419361103019697</v>
      </c>
      <c r="Q23" s="54">
        <v>15</v>
      </c>
      <c r="R23" s="51">
        <v>0.094375000000000001</v>
      </c>
      <c r="S23" s="52">
        <v>11</v>
      </c>
      <c r="T23" s="53">
        <v>0.44750211685012697</v>
      </c>
      <c r="U23" s="52">
        <v>13</v>
      </c>
      <c r="V23" s="53">
        <v>0.027</v>
      </c>
      <c r="W23" s="52">
        <v>14</v>
      </c>
      <c r="X23" s="82">
        <v>0.56887711685012698</v>
      </c>
      <c r="Y23" s="54">
        <v>15</v>
      </c>
      <c r="Z23" s="51">
        <v>0.20000000000000001</v>
      </c>
      <c r="AA23" s="52">
        <v>3</v>
      </c>
      <c r="AB23" s="53">
        <v>0.5</v>
      </c>
      <c r="AC23" s="52">
        <v>7</v>
      </c>
      <c r="AD23" s="53">
        <v>0.029999999999999999</v>
      </c>
      <c r="AE23" s="52">
        <v>1</v>
      </c>
      <c r="AF23" s="82">
        <v>0.72999999999999998</v>
      </c>
      <c r="AG23" s="54">
        <v>5</v>
      </c>
      <c r="AH23" s="55">
        <v>0.018432908912830601</v>
      </c>
      <c r="AI23" s="52">
        <v>8</v>
      </c>
      <c r="AJ23" s="56">
        <v>0.042318181818181803</v>
      </c>
      <c r="AK23" s="52">
        <v>12</v>
      </c>
      <c r="AL23" s="56">
        <v>0.0027000000000000001</v>
      </c>
      <c r="AM23" s="52">
        <v>11</v>
      </c>
      <c r="AN23" s="83">
        <v>0.063451090731012405</v>
      </c>
      <c r="AO23" s="54">
        <v>15</v>
      </c>
      <c r="AP23" s="51">
        <v>0.24351626701875101</v>
      </c>
      <c r="AQ23" s="52">
        <v>2</v>
      </c>
      <c r="AR23" s="53">
        <v>0.57541649421136998</v>
      </c>
      <c r="AS23" s="52">
        <v>2</v>
      </c>
      <c r="AT23" s="53">
        <v>0.029999999999999999</v>
      </c>
      <c r="AU23" s="52">
        <v>1</v>
      </c>
      <c r="AV23" s="82">
        <v>0.84893276123012196</v>
      </c>
      <c r="AW23" s="54">
        <v>2</v>
      </c>
      <c r="AX23" s="51">
        <v>0.16020625889046899</v>
      </c>
      <c r="AY23" s="52">
        <v>10</v>
      </c>
      <c r="AZ23" s="53">
        <v>0.42063492063492097</v>
      </c>
      <c r="BA23" s="52">
        <v>11</v>
      </c>
      <c r="BB23" s="53">
        <v>0.024</v>
      </c>
      <c r="BC23" s="52">
        <v>5</v>
      </c>
      <c r="BD23" s="82">
        <v>0.60484117952538996</v>
      </c>
      <c r="BE23" s="54">
        <v>10</v>
      </c>
      <c r="BF23" s="57">
        <v>0.002</v>
      </c>
      <c r="BG23" s="52">
        <v>1</v>
      </c>
      <c r="BH23" s="84">
        <v>0.0050000000000000001</v>
      </c>
      <c r="BI23" s="85">
        <v>1</v>
      </c>
      <c r="BJ23" s="57">
        <v>0.00029999999999999997</v>
      </c>
      <c r="BK23" s="52">
        <v>1</v>
      </c>
      <c r="BL23" s="84">
        <v>0.0073000000000000001</v>
      </c>
      <c r="BM23" s="52">
        <v>1</v>
      </c>
      <c r="BN23" s="60"/>
      <c r="BO23" s="60"/>
      <c r="BP23" s="53">
        <v>0.59999999999999998</v>
      </c>
      <c r="BQ23" s="52">
        <v>1</v>
      </c>
      <c r="BR23" s="53">
        <v>0.040000000000000001</v>
      </c>
      <c r="BS23" s="52">
        <v>1</v>
      </c>
      <c r="BT23" s="82">
        <v>0.64000000000000001</v>
      </c>
      <c r="BU23" s="54">
        <v>1</v>
      </c>
      <c r="BV23" s="60"/>
      <c r="BW23" s="60"/>
      <c r="BX23" s="53">
        <v>0.63600000000000001</v>
      </c>
      <c r="BY23" s="52">
        <v>2</v>
      </c>
      <c r="BZ23" s="53">
        <v>0.040000000000000001</v>
      </c>
      <c r="CA23" s="52">
        <v>1</v>
      </c>
      <c r="CB23" s="82">
        <v>0.67600000000000005</v>
      </c>
      <c r="CC23" s="54">
        <v>2</v>
      </c>
      <c r="CD23" s="60"/>
      <c r="CE23" s="60"/>
      <c r="CF23" s="53">
        <v>0.59999999999999998</v>
      </c>
      <c r="CG23" s="52">
        <v>1</v>
      </c>
      <c r="CH23" s="53">
        <v>0.040000000000000001</v>
      </c>
      <c r="CI23" s="52">
        <v>1</v>
      </c>
      <c r="CJ23" s="82">
        <v>0.64000000000000001</v>
      </c>
      <c r="CK23" s="54">
        <v>1</v>
      </c>
      <c r="CL23" s="60"/>
      <c r="CM23" s="60"/>
      <c r="CN23" s="53">
        <v>0.32593726090283098</v>
      </c>
      <c r="CO23" s="52">
        <v>16</v>
      </c>
      <c r="CP23" s="53">
        <v>0.035999999999999997</v>
      </c>
      <c r="CQ23" s="52">
        <v>14</v>
      </c>
      <c r="CR23" s="82">
        <v>0.36193726090283102</v>
      </c>
      <c r="CS23" s="54">
        <v>16</v>
      </c>
      <c r="CT23" s="57">
        <v>0.02</v>
      </c>
      <c r="CU23" s="52">
        <v>1</v>
      </c>
      <c r="CV23" s="84">
        <v>0.050000000000000003</v>
      </c>
      <c r="CW23" s="85">
        <v>1</v>
      </c>
      <c r="CX23" s="57">
        <v>0.0023999999999999998</v>
      </c>
      <c r="CY23" s="52">
        <v>15</v>
      </c>
      <c r="CZ23" s="84">
        <v>0.072400000000000006</v>
      </c>
      <c r="DA23" s="52">
        <v>13</v>
      </c>
      <c r="DB23" s="51">
        <v>0.15848930481283399</v>
      </c>
      <c r="DC23" s="52">
        <v>5</v>
      </c>
      <c r="DD23" s="53">
        <v>0.50489778534923302</v>
      </c>
      <c r="DE23" s="52">
        <v>8</v>
      </c>
      <c r="DF23" s="53">
        <v>0.029999999999999999</v>
      </c>
      <c r="DG23" s="52">
        <v>1</v>
      </c>
      <c r="DH23" s="82">
        <v>0.69338709016206801</v>
      </c>
      <c r="DI23" s="54">
        <v>6</v>
      </c>
      <c r="DJ23" s="51">
        <v>0.21080637599624899</v>
      </c>
      <c r="DK23" s="52">
        <v>14</v>
      </c>
      <c r="DL23" s="53">
        <v>0.5</v>
      </c>
      <c r="DM23" s="52">
        <v>1</v>
      </c>
      <c r="DN23" s="53">
        <v>0.027</v>
      </c>
      <c r="DO23" s="52">
        <v>9</v>
      </c>
      <c r="DP23" s="82">
        <v>0.73780637599624899</v>
      </c>
      <c r="DQ23" s="54">
        <v>14</v>
      </c>
      <c r="DR23" s="51">
        <v>0.18605465331129001</v>
      </c>
      <c r="DS23" s="52">
        <v>21</v>
      </c>
      <c r="DT23" s="53">
        <v>0.488061224489796</v>
      </c>
      <c r="DU23" s="52">
        <v>21</v>
      </c>
      <c r="DV23" s="53">
        <v>0.017999999999999999</v>
      </c>
      <c r="DW23" s="52">
        <v>21</v>
      </c>
      <c r="DX23" s="82">
        <v>0.69211587780108597</v>
      </c>
      <c r="DY23" s="54">
        <v>21</v>
      </c>
      <c r="DZ23" s="57">
        <v>0.0030235294117647101</v>
      </c>
      <c r="EA23" s="52">
        <v>9</v>
      </c>
      <c r="EB23" s="86">
        <v>0.0076099999999999996</v>
      </c>
      <c r="EC23" s="85">
        <v>8</v>
      </c>
      <c r="ED23" s="62">
        <v>0.00029999999999999997</v>
      </c>
      <c r="EE23" s="52">
        <v>1</v>
      </c>
      <c r="EF23" s="86">
        <v>0.0109335294117647</v>
      </c>
      <c r="EG23" s="52">
        <v>7</v>
      </c>
      <c r="EH23" s="87">
        <v>0.0027692307692307699</v>
      </c>
      <c r="EI23" s="52">
        <v>5</v>
      </c>
      <c r="EJ23" s="86">
        <v>0.013333333333333299</v>
      </c>
      <c r="EK23" s="85">
        <v>3</v>
      </c>
      <c r="EL23" s="62">
        <v>0.00029999999999999997</v>
      </c>
      <c r="EM23" s="52">
        <v>1</v>
      </c>
      <c r="EN23" s="86">
        <v>0.016402564102564101</v>
      </c>
      <c r="EO23" s="54">
        <v>3</v>
      </c>
      <c r="EP23" s="51">
        <v>0.20000000000000001</v>
      </c>
      <c r="EQ23" s="52">
        <v>1</v>
      </c>
      <c r="ER23" s="53">
        <v>0.5</v>
      </c>
      <c r="ES23" s="52">
        <v>1</v>
      </c>
      <c r="ET23" s="53">
        <v>0.029999999999999999</v>
      </c>
      <c r="EU23" s="52">
        <v>1</v>
      </c>
      <c r="EV23" s="82">
        <v>0.72999999999999998</v>
      </c>
      <c r="EW23" s="54">
        <v>1</v>
      </c>
      <c r="EX23" s="51">
        <v>0.20000000000000001</v>
      </c>
      <c r="EY23" s="52">
        <v>7</v>
      </c>
      <c r="EZ23" s="53">
        <v>0.5</v>
      </c>
      <c r="FA23" s="52">
        <v>1</v>
      </c>
      <c r="FB23" s="53">
        <v>0.029999999999999999</v>
      </c>
      <c r="FC23" s="52">
        <v>1</v>
      </c>
      <c r="FD23" s="82">
        <v>0.72999999999999998</v>
      </c>
      <c r="FE23" s="54">
        <v>5</v>
      </c>
      <c r="FF23" s="51">
        <v>0.22077816945460399</v>
      </c>
      <c r="FG23" s="52">
        <v>4</v>
      </c>
      <c r="FH23" s="53">
        <v>0.401620762900951</v>
      </c>
      <c r="FI23" s="52">
        <v>20</v>
      </c>
      <c r="FJ23" s="53">
        <v>0.027</v>
      </c>
      <c r="FK23" s="52">
        <v>9</v>
      </c>
      <c r="FL23" s="82">
        <v>0.64939893235555601</v>
      </c>
      <c r="FM23" s="54">
        <v>19</v>
      </c>
      <c r="FN23" s="51">
        <v>0.120686302775115</v>
      </c>
      <c r="FO23" s="52">
        <v>21</v>
      </c>
      <c r="FP23" s="53">
        <v>1.1409736308316401</v>
      </c>
      <c r="FQ23" s="52">
        <v>7</v>
      </c>
      <c r="FR23" s="53">
        <v>0.029999999999999999</v>
      </c>
      <c r="FS23" s="52">
        <v>1</v>
      </c>
      <c r="FT23" s="82">
        <v>1.29165993360676</v>
      </c>
      <c r="FU23" s="54">
        <v>10</v>
      </c>
      <c r="FV23" s="51">
        <v>0.18559859925585501</v>
      </c>
      <c r="FW23" s="52">
        <v>17</v>
      </c>
      <c r="FX23" s="53">
        <v>0.50476190476190497</v>
      </c>
      <c r="FY23" s="52">
        <v>6</v>
      </c>
      <c r="FZ23" s="53">
        <v>0.029999999999999999</v>
      </c>
      <c r="GA23" s="52">
        <v>1</v>
      </c>
      <c r="GB23" s="82">
        <v>0.72036050401775997</v>
      </c>
      <c r="GC23" s="54">
        <v>16</v>
      </c>
      <c r="GD23" s="51">
        <v>0.107275320970043</v>
      </c>
      <c r="GE23" s="52">
        <v>18</v>
      </c>
      <c r="GF23" s="53">
        <v>0.1875</v>
      </c>
      <c r="GG23" s="52">
        <v>17</v>
      </c>
      <c r="GH23" s="53">
        <v>0.014999999999999999</v>
      </c>
      <c r="GI23" s="52">
        <v>18</v>
      </c>
      <c r="GJ23" s="82">
        <v>0.30977532097004301</v>
      </c>
      <c r="GK23" s="54">
        <v>18</v>
      </c>
      <c r="GL23" s="51">
        <v>-0.087254596447491506</v>
      </c>
      <c r="GM23" s="52">
        <v>8</v>
      </c>
      <c r="GN23" s="53">
        <v>-0.217255392310097</v>
      </c>
      <c r="GO23" s="52">
        <v>8</v>
      </c>
      <c r="GP23" s="53">
        <v>0.029999999999999999</v>
      </c>
      <c r="GQ23" s="52">
        <v>1</v>
      </c>
      <c r="GR23" s="82">
        <v>-0.27450998875758797</v>
      </c>
      <c r="GS23" s="54">
        <v>8</v>
      </c>
      <c r="GT23" s="51">
        <v>0.20193861066235899</v>
      </c>
      <c r="GU23" s="52">
        <v>7</v>
      </c>
      <c r="GV23" s="53">
        <v>0.55555555555555602</v>
      </c>
      <c r="GW23" s="52">
        <v>1</v>
      </c>
      <c r="GX23" s="53">
        <v>0.029999999999999999</v>
      </c>
      <c r="GY23" s="52">
        <v>1</v>
      </c>
      <c r="GZ23" s="82">
        <v>0.78749416621791402</v>
      </c>
      <c r="HA23" s="54">
        <v>6</v>
      </c>
      <c r="HB23" s="51">
        <v>0.20000000000000001</v>
      </c>
      <c r="HC23" s="52">
        <v>13</v>
      </c>
      <c r="HD23" s="53">
        <v>0.375</v>
      </c>
      <c r="HE23" s="52">
        <v>16</v>
      </c>
      <c r="HF23" s="53">
        <v>0.017999999999999999</v>
      </c>
      <c r="HG23" s="52">
        <v>17</v>
      </c>
      <c r="HH23" s="82">
        <v>0.59299999999999997</v>
      </c>
      <c r="HI23" s="54">
        <v>21</v>
      </c>
      <c r="HJ23" s="51">
        <v>0.422222222222222</v>
      </c>
      <c r="HK23" s="52">
        <v>2</v>
      </c>
      <c r="HL23" s="53">
        <v>0.31666666666666698</v>
      </c>
      <c r="HM23" s="52">
        <v>12</v>
      </c>
      <c r="HN23" s="53">
        <v>0.029999999999999999</v>
      </c>
      <c r="HO23" s="52">
        <v>1</v>
      </c>
      <c r="HP23" s="82">
        <v>0.76888888888888896</v>
      </c>
      <c r="HQ23" s="54">
        <v>6</v>
      </c>
      <c r="HR23" s="51">
        <v>0</v>
      </c>
      <c r="HS23" s="52">
        <v>21</v>
      </c>
      <c r="HT23" s="53">
        <v>0</v>
      </c>
      <c r="HU23" s="52">
        <v>21</v>
      </c>
      <c r="HV23" s="53">
        <v>0.012</v>
      </c>
      <c r="HW23" s="52">
        <v>21</v>
      </c>
      <c r="HX23" s="82">
        <v>0.012</v>
      </c>
      <c r="HY23" s="54">
        <v>21</v>
      </c>
      <c r="HZ23" s="51">
        <v>1</v>
      </c>
      <c r="IA23" s="52">
        <v>1</v>
      </c>
      <c r="IB23" s="53">
        <v>0.5</v>
      </c>
      <c r="IC23" s="52">
        <v>1</v>
      </c>
      <c r="ID23" s="53">
        <v>0.029999999999999999</v>
      </c>
      <c r="IE23" s="52">
        <v>1</v>
      </c>
      <c r="IF23" s="82">
        <v>1.53</v>
      </c>
      <c r="IG23" s="54">
        <v>1</v>
      </c>
      <c r="IH23" s="51">
        <v>0.125</v>
      </c>
      <c r="II23" s="52">
        <v>16</v>
      </c>
      <c r="IJ23" s="53">
        <v>0.125</v>
      </c>
      <c r="IK23" s="52">
        <v>19</v>
      </c>
      <c r="IL23" s="53">
        <v>0.0089999999999999993</v>
      </c>
      <c r="IM23" s="52">
        <v>19</v>
      </c>
      <c r="IN23" s="82">
        <v>0.25900000000000001</v>
      </c>
      <c r="IO23" s="54">
        <v>18</v>
      </c>
      <c r="IP23" s="67">
        <v>-0.182978723404255</v>
      </c>
      <c r="IQ23" s="52">
        <v>8</v>
      </c>
      <c r="IR23" s="53">
        <v>-0.45744680851063801</v>
      </c>
      <c r="IS23" s="52">
        <v>7</v>
      </c>
      <c r="IT23" s="53">
        <v>0.021000000000000001</v>
      </c>
      <c r="IU23" s="52">
        <v>2</v>
      </c>
      <c r="IV23" s="82">
        <v>-0.61942553191489402</v>
      </c>
      <c r="IW23" s="52">
        <v>7</v>
      </c>
      <c r="IX23" s="51">
        <v>0.124324324324324</v>
      </c>
      <c r="IY23" s="52">
        <v>18</v>
      </c>
      <c r="IZ23" s="53">
        <v>0.20535714285714299</v>
      </c>
      <c r="JA23" s="52">
        <v>19</v>
      </c>
      <c r="JB23" s="53">
        <v>0.029999999999999999</v>
      </c>
      <c r="JC23" s="52">
        <v>1</v>
      </c>
      <c r="JD23" s="82">
        <v>0.35968146718146699</v>
      </c>
      <c r="JE23" s="54">
        <v>19</v>
      </c>
      <c r="JF23" s="60"/>
      <c r="JG23" s="60"/>
      <c r="JH23" s="56" t="s">
        <v>112</v>
      </c>
      <c r="JI23" s="52"/>
      <c r="JJ23" s="56"/>
      <c r="JK23" s="52"/>
      <c r="JL23" s="83"/>
      <c r="JM23" s="52"/>
      <c r="JN23" s="51">
        <v>0.14285714285714299</v>
      </c>
      <c r="JO23" s="52">
        <v>21</v>
      </c>
      <c r="JP23" s="53">
        <v>0.15625</v>
      </c>
      <c r="JQ23" s="52">
        <v>22</v>
      </c>
      <c r="JR23" s="53">
        <v>0.012</v>
      </c>
      <c r="JS23" s="52">
        <v>22</v>
      </c>
      <c r="JT23" s="82">
        <v>0.31110714285714303</v>
      </c>
      <c r="JU23" s="54">
        <v>22</v>
      </c>
      <c r="JV23" s="55">
        <v>0</v>
      </c>
      <c r="JW23" s="52">
        <v>14</v>
      </c>
      <c r="JX23" s="55">
        <v>0</v>
      </c>
      <c r="JY23" s="52">
        <v>17</v>
      </c>
      <c r="JZ23" s="55">
        <v>0.0018</v>
      </c>
      <c r="KA23" s="52">
        <v>17</v>
      </c>
      <c r="KB23" s="55">
        <v>0.0018</v>
      </c>
      <c r="KC23" s="54">
        <v>17</v>
      </c>
      <c r="KD23" s="60"/>
      <c r="KE23" s="60"/>
      <c r="KF23" s="53">
        <v>0.34200000000000003</v>
      </c>
      <c r="KG23" s="52">
        <v>13</v>
      </c>
      <c r="KH23" s="53">
        <v>0.040000000000000001</v>
      </c>
      <c r="KI23" s="52">
        <v>1</v>
      </c>
      <c r="KJ23" s="82">
        <v>0.38200000000000001</v>
      </c>
      <c r="KK23" s="54">
        <v>13</v>
      </c>
      <c r="KL23" s="51">
        <v>0.200902934537246</v>
      </c>
      <c r="KM23" s="52">
        <v>6</v>
      </c>
      <c r="KN23" s="53">
        <v>0.50225733634311498</v>
      </c>
      <c r="KO23" s="52">
        <v>14</v>
      </c>
      <c r="KP23" s="53">
        <v>0.029999999999999999</v>
      </c>
      <c r="KQ23" s="52">
        <v>1</v>
      </c>
      <c r="KR23" s="82">
        <v>0.73316027088036095</v>
      </c>
      <c r="KS23" s="54">
        <v>13</v>
      </c>
      <c r="KT23" s="55" t="s">
        <v>112</v>
      </c>
      <c r="KU23" s="52"/>
      <c r="KV23" s="56"/>
      <c r="KW23" s="52"/>
      <c r="KX23" s="56"/>
      <c r="KY23" s="52"/>
      <c r="KZ23" s="83"/>
      <c r="LA23" s="54"/>
      <c r="LB23" s="55" t="s">
        <v>112</v>
      </c>
      <c r="LC23" s="52"/>
      <c r="LD23" s="56"/>
      <c r="LE23" s="52"/>
      <c r="LF23" s="56"/>
      <c r="LG23" s="52"/>
      <c r="LH23" s="83"/>
      <c r="LI23" s="54"/>
      <c r="LJ23" s="55">
        <v>0.0050000000000000001</v>
      </c>
      <c r="LK23" s="52">
        <v>4</v>
      </c>
      <c r="LL23" s="56">
        <v>0.012500000000000001</v>
      </c>
      <c r="LM23" s="52">
        <v>6</v>
      </c>
      <c r="LN23" s="56">
        <v>0.00029999999999999997</v>
      </c>
      <c r="LO23" s="52">
        <v>1</v>
      </c>
      <c r="LP23" s="83">
        <v>0.0178</v>
      </c>
      <c r="LQ23" s="54">
        <v>7</v>
      </c>
      <c r="LR23" s="55">
        <v>0.002</v>
      </c>
      <c r="LS23" s="52">
        <v>1</v>
      </c>
      <c r="LT23" s="56">
        <v>0.0050000000000000001</v>
      </c>
      <c r="LU23" s="52">
        <v>1</v>
      </c>
      <c r="LV23" s="56">
        <v>0.00029999999999999997</v>
      </c>
      <c r="LW23" s="52">
        <v>1</v>
      </c>
      <c r="LX23" s="83">
        <v>0.0073000000000000001</v>
      </c>
      <c r="LY23" s="54">
        <v>1</v>
      </c>
      <c r="LZ23" s="51">
        <v>0.16666</v>
      </c>
      <c r="MA23" s="52">
        <v>10</v>
      </c>
      <c r="MB23" s="53">
        <v>0.41665000000000002</v>
      </c>
      <c r="MC23" s="52">
        <v>10</v>
      </c>
      <c r="MD23" s="53">
        <v>0.024</v>
      </c>
      <c r="ME23" s="52">
        <v>10</v>
      </c>
      <c r="MF23" s="82">
        <v>0.60731000000000002</v>
      </c>
      <c r="MG23" s="54">
        <v>10</v>
      </c>
      <c r="MH23" s="51">
        <v>0.21969417347745801</v>
      </c>
      <c r="MI23" s="52">
        <v>10</v>
      </c>
      <c r="MJ23" s="53">
        <v>0.41665000000000002</v>
      </c>
      <c r="MK23" s="52">
        <v>8</v>
      </c>
      <c r="ML23" s="53">
        <v>0.024</v>
      </c>
      <c r="MM23" s="52">
        <v>8</v>
      </c>
      <c r="MN23" s="82">
        <v>0.660344173477458</v>
      </c>
      <c r="MO23" s="52">
        <v>9</v>
      </c>
      <c r="MP23" s="60"/>
      <c r="MQ23" s="60"/>
      <c r="MR23" s="53">
        <v>0.573099415204679</v>
      </c>
      <c r="MS23" s="52">
        <v>10</v>
      </c>
      <c r="MT23" s="53">
        <v>0.040000000000000001</v>
      </c>
      <c r="MU23" s="52">
        <v>1</v>
      </c>
      <c r="MV23" s="82">
        <v>0.61309941520467903</v>
      </c>
      <c r="MW23" s="54">
        <v>10</v>
      </c>
      <c r="MX23" s="55">
        <v>0.02</v>
      </c>
      <c r="MY23" s="52">
        <v>7</v>
      </c>
      <c r="MZ23" s="56">
        <v>0.050000000000000003</v>
      </c>
      <c r="NA23" s="52">
        <v>1</v>
      </c>
      <c r="NB23" s="56">
        <v>0.0030000000000000001</v>
      </c>
      <c r="NC23" s="52">
        <v>1</v>
      </c>
      <c r="ND23" s="83">
        <v>0.072999999999999995</v>
      </c>
      <c r="NE23" s="54">
        <v>5</v>
      </c>
      <c r="NF23" s="60"/>
      <c r="NG23" s="60"/>
      <c r="NH23" s="53">
        <v>0.59999999999999998</v>
      </c>
      <c r="NI23" s="52">
        <v>1</v>
      </c>
      <c r="NJ23" s="53">
        <v>0.040000000000000001</v>
      </c>
      <c r="NK23" s="52">
        <v>1</v>
      </c>
      <c r="NL23" s="82">
        <v>0.64000000000000001</v>
      </c>
      <c r="NM23" s="52">
        <v>1</v>
      </c>
      <c r="NN23" s="60"/>
      <c r="NO23" s="60"/>
      <c r="NP23" s="53">
        <v>0.59999999999999998</v>
      </c>
      <c r="NQ23" s="52">
        <v>1</v>
      </c>
      <c r="NR23" s="53">
        <v>0.035999999999999997</v>
      </c>
      <c r="NS23" s="52">
        <v>9</v>
      </c>
      <c r="NT23" s="82">
        <v>0.63600000000000001</v>
      </c>
      <c r="NU23" s="54">
        <v>9</v>
      </c>
      <c r="NV23" s="72">
        <v>0.21928191489361701</v>
      </c>
      <c r="NW23" s="52">
        <v>8</v>
      </c>
      <c r="NX23" s="53">
        <v>0.65959999999999996</v>
      </c>
      <c r="NY23" s="52">
        <v>7</v>
      </c>
      <c r="NZ23" s="53">
        <v>0.014999999999999999</v>
      </c>
      <c r="OA23" s="52">
        <v>7</v>
      </c>
      <c r="OB23" s="82">
        <v>0.89388191489361701</v>
      </c>
      <c r="OC23" s="52">
        <v>7</v>
      </c>
      <c r="OD23" s="55">
        <v>0.29895988112927202</v>
      </c>
      <c r="OE23" s="52">
        <v>6</v>
      </c>
      <c r="OF23" s="56">
        <v>0.2515</v>
      </c>
      <c r="OG23" s="52">
        <v>20</v>
      </c>
      <c r="OH23" s="56">
        <v>0.029999999999999999</v>
      </c>
      <c r="OI23" s="52">
        <v>1</v>
      </c>
      <c r="OJ23" s="83">
        <v>0.58045988112927205</v>
      </c>
      <c r="OK23" s="54">
        <v>20</v>
      </c>
      <c r="OL23" s="88">
        <f t="shared" si="8"/>
        <v>13</v>
      </c>
      <c r="OM23" s="74">
        <f>RANK(OL23,OL6:OL27,1)</f>
        <v>13</v>
      </c>
      <c r="ON23" s="89">
        <f t="shared" si="9"/>
        <v>15</v>
      </c>
      <c r="OO23" s="90">
        <f>RANK(ON23,ON6:ON27,1)</f>
        <v>15</v>
      </c>
      <c r="OP23" s="91">
        <f t="shared" si="10"/>
        <v>81</v>
      </c>
      <c r="OQ23" s="74">
        <f>RANK(OP23,OP6:OP27,1)</f>
        <v>5</v>
      </c>
      <c r="OR23" s="88">
        <f t="shared" si="11"/>
        <v>120</v>
      </c>
      <c r="OS23" s="74">
        <f>RANK(OR23,OR6:OR27,1)</f>
        <v>15</v>
      </c>
      <c r="OT23" s="88">
        <f t="shared" si="12"/>
        <v>41</v>
      </c>
      <c r="OU23" s="74">
        <f>RANK(OT23,OT6:OT27,1)</f>
        <v>11</v>
      </c>
      <c r="OV23" s="88">
        <f t="shared" si="13"/>
        <v>138</v>
      </c>
      <c r="OW23" s="76">
        <f>RANK(OV23,OV6:OV27,1)</f>
        <v>19</v>
      </c>
      <c r="OX23" s="88">
        <f t="shared" si="14"/>
        <v>72</v>
      </c>
      <c r="OY23" s="76">
        <f>RANK(OX23,OX6:OX27,1)</f>
        <v>9</v>
      </c>
      <c r="OZ23" s="92">
        <f t="shared" si="15"/>
        <v>480</v>
      </c>
      <c r="PA23" s="80">
        <f>RANK(OZ23,OZ6:OZ27,1)</f>
        <v>15</v>
      </c>
      <c r="PB23" s="50" t="s">
        <v>128</v>
      </c>
      <c r="PC23" s="81"/>
      <c r="PD23" s="81"/>
    </row>
    <row r="24" ht="18.199999999999999" customHeight="1">
      <c r="A24" s="50" t="s">
        <v>129</v>
      </c>
      <c r="B24" s="51">
        <v>0.20582524271844699</v>
      </c>
      <c r="C24" s="52">
        <v>9</v>
      </c>
      <c r="D24" s="53">
        <v>0.53000000000000003</v>
      </c>
      <c r="E24" s="52">
        <v>9</v>
      </c>
      <c r="F24" s="53">
        <v>0.029999999999999999</v>
      </c>
      <c r="G24" s="52">
        <v>1</v>
      </c>
      <c r="H24" s="82">
        <v>0.76582524271844699</v>
      </c>
      <c r="I24" s="54">
        <v>10</v>
      </c>
      <c r="J24" s="51">
        <v>0.20000000000000001</v>
      </c>
      <c r="K24" s="52">
        <v>1</v>
      </c>
      <c r="L24" s="53">
        <v>0.5</v>
      </c>
      <c r="M24" s="52">
        <v>1</v>
      </c>
      <c r="N24" s="53">
        <v>0.029999999999999999</v>
      </c>
      <c r="O24" s="52">
        <v>1</v>
      </c>
      <c r="P24" s="82">
        <v>0.72999999999999998</v>
      </c>
      <c r="Q24" s="54">
        <v>1</v>
      </c>
      <c r="R24" s="51">
        <v>0.22101616628175499</v>
      </c>
      <c r="S24" s="52">
        <v>3</v>
      </c>
      <c r="T24" s="53">
        <v>0.418269230769231</v>
      </c>
      <c r="U24" s="52">
        <v>16</v>
      </c>
      <c r="V24" s="53">
        <v>0.024</v>
      </c>
      <c r="W24" s="52">
        <v>19</v>
      </c>
      <c r="X24" s="82">
        <v>0.66328539705098599</v>
      </c>
      <c r="Y24" s="54">
        <v>3</v>
      </c>
      <c r="Z24" s="51">
        <v>0.20000000000000001</v>
      </c>
      <c r="AA24" s="52">
        <v>3</v>
      </c>
      <c r="AB24" s="53">
        <v>0.5</v>
      </c>
      <c r="AC24" s="52">
        <v>7</v>
      </c>
      <c r="AD24" s="53">
        <v>0.029999999999999999</v>
      </c>
      <c r="AE24" s="52">
        <v>1</v>
      </c>
      <c r="AF24" s="82">
        <v>0.72999999999999998</v>
      </c>
      <c r="AG24" s="54">
        <v>5</v>
      </c>
      <c r="AH24" s="55">
        <v>0.019191919191919201</v>
      </c>
      <c r="AI24" s="52">
        <v>5</v>
      </c>
      <c r="AJ24" s="56">
        <v>0.042727272727272697</v>
      </c>
      <c r="AK24" s="52">
        <v>11</v>
      </c>
      <c r="AL24" s="56">
        <v>0.0027000000000000001</v>
      </c>
      <c r="AM24" s="52">
        <v>11</v>
      </c>
      <c r="AN24" s="83">
        <v>0.064619191919191896</v>
      </c>
      <c r="AO24" s="54">
        <v>13</v>
      </c>
      <c r="AP24" s="51">
        <v>0.219759812811373</v>
      </c>
      <c r="AQ24" s="52">
        <v>19</v>
      </c>
      <c r="AR24" s="53">
        <v>0.519281249334277</v>
      </c>
      <c r="AS24" s="52">
        <v>20</v>
      </c>
      <c r="AT24" s="53">
        <v>0.029999999999999999</v>
      </c>
      <c r="AU24" s="52">
        <v>1</v>
      </c>
      <c r="AV24" s="82">
        <v>0.76904106214565005</v>
      </c>
      <c r="AW24" s="54">
        <v>20</v>
      </c>
      <c r="AX24" s="51">
        <v>0.154980079681275</v>
      </c>
      <c r="AY24" s="52">
        <v>12</v>
      </c>
      <c r="AZ24" s="53">
        <v>0.363211951447246</v>
      </c>
      <c r="BA24" s="52">
        <v>13</v>
      </c>
      <c r="BB24" s="53">
        <v>0.017999999999999999</v>
      </c>
      <c r="BC24" s="52">
        <v>13</v>
      </c>
      <c r="BD24" s="82">
        <v>0.53619203112851999</v>
      </c>
      <c r="BE24" s="54">
        <v>12</v>
      </c>
      <c r="BF24" s="57">
        <v>0.002</v>
      </c>
      <c r="BG24" s="52">
        <v>1</v>
      </c>
      <c r="BH24" s="84">
        <v>0.0050000000000000001</v>
      </c>
      <c r="BI24" s="85">
        <v>1</v>
      </c>
      <c r="BJ24" s="57">
        <v>0.00029999999999999997</v>
      </c>
      <c r="BK24" s="52">
        <v>1</v>
      </c>
      <c r="BL24" s="84">
        <v>0.0073000000000000001</v>
      </c>
      <c r="BM24" s="52">
        <v>1</v>
      </c>
      <c r="BN24" s="60"/>
      <c r="BO24" s="60"/>
      <c r="BP24" s="53">
        <v>0.59999999999999998</v>
      </c>
      <c r="BQ24" s="52">
        <v>1</v>
      </c>
      <c r="BR24" s="53">
        <v>0.040000000000000001</v>
      </c>
      <c r="BS24" s="52">
        <v>1</v>
      </c>
      <c r="BT24" s="82">
        <v>0.64000000000000001</v>
      </c>
      <c r="BU24" s="54">
        <v>1</v>
      </c>
      <c r="BV24" s="60"/>
      <c r="BW24" s="60"/>
      <c r="BX24" s="53">
        <v>0.60599999999999998</v>
      </c>
      <c r="BY24" s="52">
        <v>5</v>
      </c>
      <c r="BZ24" s="53">
        <v>0.040000000000000001</v>
      </c>
      <c r="CA24" s="52">
        <v>1</v>
      </c>
      <c r="CB24" s="82">
        <v>0.64600000000000002</v>
      </c>
      <c r="CC24" s="54">
        <v>5</v>
      </c>
      <c r="CD24" s="60"/>
      <c r="CE24" s="60"/>
      <c r="CF24" s="53">
        <v>0.37676991150442501</v>
      </c>
      <c r="CG24" s="52">
        <v>12</v>
      </c>
      <c r="CH24" s="53">
        <v>0.040000000000000001</v>
      </c>
      <c r="CI24" s="52">
        <v>1</v>
      </c>
      <c r="CJ24" s="82">
        <v>0.41676991150442499</v>
      </c>
      <c r="CK24" s="54">
        <v>12</v>
      </c>
      <c r="CL24" s="60"/>
      <c r="CM24" s="60"/>
      <c r="CN24" s="53">
        <v>0.45867665418227199</v>
      </c>
      <c r="CO24" s="52">
        <v>10</v>
      </c>
      <c r="CP24" s="53">
        <v>0.040000000000000001</v>
      </c>
      <c r="CQ24" s="52">
        <v>1</v>
      </c>
      <c r="CR24" s="82">
        <v>0.49867665418227197</v>
      </c>
      <c r="CS24" s="54">
        <v>10</v>
      </c>
      <c r="CT24" s="57">
        <v>0.02</v>
      </c>
      <c r="CU24" s="52">
        <v>1</v>
      </c>
      <c r="CV24" s="84">
        <v>0.050000000000000003</v>
      </c>
      <c r="CW24" s="85">
        <v>1</v>
      </c>
      <c r="CX24" s="57">
        <v>0.0027000000000000001</v>
      </c>
      <c r="CY24" s="52">
        <v>6</v>
      </c>
      <c r="CZ24" s="84">
        <v>0.072700000000000001</v>
      </c>
      <c r="DA24" s="52">
        <v>6</v>
      </c>
      <c r="DB24" s="51">
        <v>0.14093557607739701</v>
      </c>
      <c r="DC24" s="52">
        <v>14</v>
      </c>
      <c r="DD24" s="53">
        <v>0.53492593365324403</v>
      </c>
      <c r="DE24" s="52">
        <v>2</v>
      </c>
      <c r="DF24" s="53">
        <v>0.027</v>
      </c>
      <c r="DG24" s="52">
        <v>12</v>
      </c>
      <c r="DH24" s="82">
        <v>0.70286150973064099</v>
      </c>
      <c r="DI24" s="54">
        <v>4</v>
      </c>
      <c r="DJ24" s="51">
        <v>0.22046813145939101</v>
      </c>
      <c r="DK24" s="52">
        <v>9</v>
      </c>
      <c r="DL24" s="53">
        <v>0.5</v>
      </c>
      <c r="DM24" s="52">
        <v>1</v>
      </c>
      <c r="DN24" s="53">
        <v>0.027</v>
      </c>
      <c r="DO24" s="52">
        <v>9</v>
      </c>
      <c r="DP24" s="82">
        <v>0.74746813145939095</v>
      </c>
      <c r="DQ24" s="54">
        <v>10</v>
      </c>
      <c r="DR24" s="51">
        <v>0.207677863551012</v>
      </c>
      <c r="DS24" s="52">
        <v>10</v>
      </c>
      <c r="DT24" s="53">
        <v>0.50785714285714301</v>
      </c>
      <c r="DU24" s="52">
        <v>13</v>
      </c>
      <c r="DV24" s="53">
        <v>0.029999999999999999</v>
      </c>
      <c r="DW24" s="52">
        <v>1</v>
      </c>
      <c r="DX24" s="82">
        <v>0.74553500640815495</v>
      </c>
      <c r="DY24" s="54">
        <v>13</v>
      </c>
      <c r="DZ24" s="57">
        <v>0.0030462962962963</v>
      </c>
      <c r="EA24" s="52">
        <v>8</v>
      </c>
      <c r="EB24" s="86">
        <v>0.0097699999999999992</v>
      </c>
      <c r="EC24" s="85">
        <v>3</v>
      </c>
      <c r="ED24" s="62">
        <v>0.00029999999999999997</v>
      </c>
      <c r="EE24" s="52">
        <v>1</v>
      </c>
      <c r="EF24" s="86">
        <v>0.0131162962962963</v>
      </c>
      <c r="EG24" s="52">
        <v>3</v>
      </c>
      <c r="EH24" s="87">
        <v>0.0023333333333333301</v>
      </c>
      <c r="EI24" s="52">
        <v>9</v>
      </c>
      <c r="EJ24" s="86">
        <v>0.0045833333333333299</v>
      </c>
      <c r="EK24" s="85">
        <v>17</v>
      </c>
      <c r="EL24" s="62">
        <v>0.00028499999999999999</v>
      </c>
      <c r="EM24" s="52">
        <v>17</v>
      </c>
      <c r="EN24" s="86">
        <v>0.0072016666666666696</v>
      </c>
      <c r="EO24" s="54">
        <v>17</v>
      </c>
      <c r="EP24" s="51">
        <v>0.20000000000000001</v>
      </c>
      <c r="EQ24" s="52">
        <v>1</v>
      </c>
      <c r="ER24" s="53">
        <v>0.5</v>
      </c>
      <c r="ES24" s="52">
        <v>1</v>
      </c>
      <c r="ET24" s="53">
        <v>0.029999999999999999</v>
      </c>
      <c r="EU24" s="52">
        <v>1</v>
      </c>
      <c r="EV24" s="82">
        <v>0.72999999999999998</v>
      </c>
      <c r="EW24" s="54">
        <v>1</v>
      </c>
      <c r="EX24" s="51">
        <v>0.20000000000000001</v>
      </c>
      <c r="EY24" s="52">
        <v>7</v>
      </c>
      <c r="EZ24" s="53">
        <v>0.5</v>
      </c>
      <c r="FA24" s="52">
        <v>1</v>
      </c>
      <c r="FB24" s="53">
        <v>0.029999999999999999</v>
      </c>
      <c r="FC24" s="52">
        <v>1</v>
      </c>
      <c r="FD24" s="82">
        <v>0.72999999999999998</v>
      </c>
      <c r="FE24" s="54">
        <v>5</v>
      </c>
      <c r="FF24" s="51">
        <v>0.20681822933091201</v>
      </c>
      <c r="FG24" s="52">
        <v>8</v>
      </c>
      <c r="FH24" s="53">
        <v>0.50418594929083804</v>
      </c>
      <c r="FI24" s="52">
        <v>8</v>
      </c>
      <c r="FJ24" s="53">
        <v>0.029999999999999999</v>
      </c>
      <c r="FK24" s="52">
        <v>1</v>
      </c>
      <c r="FL24" s="82">
        <v>0.74100417862175005</v>
      </c>
      <c r="FM24" s="54">
        <v>6</v>
      </c>
      <c r="FN24" s="51">
        <v>0.91663863994566197</v>
      </c>
      <c r="FO24" s="52">
        <v>5</v>
      </c>
      <c r="FP24" s="53">
        <v>1.8859220666449601</v>
      </c>
      <c r="FQ24" s="52">
        <v>1</v>
      </c>
      <c r="FR24" s="53">
        <v>0.029999999999999999</v>
      </c>
      <c r="FS24" s="52">
        <v>1</v>
      </c>
      <c r="FT24" s="82">
        <v>2.8325607065906202</v>
      </c>
      <c r="FU24" s="54">
        <v>4</v>
      </c>
      <c r="FV24" s="51">
        <v>0.20000000000000001</v>
      </c>
      <c r="FW24" s="52">
        <v>6</v>
      </c>
      <c r="FX24" s="53">
        <v>0.5</v>
      </c>
      <c r="FY24" s="52">
        <v>8</v>
      </c>
      <c r="FZ24" s="53">
        <v>0.029999999999999999</v>
      </c>
      <c r="GA24" s="52">
        <v>1</v>
      </c>
      <c r="GB24" s="82">
        <v>0.72999999999999998</v>
      </c>
      <c r="GC24" s="54">
        <v>7</v>
      </c>
      <c r="GD24" s="51">
        <v>0.28870838069363203</v>
      </c>
      <c r="GE24" s="52">
        <v>6</v>
      </c>
      <c r="GF24" s="53">
        <v>0.371428571428572</v>
      </c>
      <c r="GG24" s="52">
        <v>8</v>
      </c>
      <c r="GH24" s="53">
        <v>0.027</v>
      </c>
      <c r="GI24" s="52">
        <v>6</v>
      </c>
      <c r="GJ24" s="82">
        <v>0.68713695212220405</v>
      </c>
      <c r="GK24" s="54">
        <v>10</v>
      </c>
      <c r="GL24" s="51">
        <v>-0.058823529411764698</v>
      </c>
      <c r="GM24" s="52">
        <v>7</v>
      </c>
      <c r="GN24" s="53">
        <v>-0.14285714285714299</v>
      </c>
      <c r="GO24" s="52">
        <v>7</v>
      </c>
      <c r="GP24" s="53">
        <v>0.029999999999999999</v>
      </c>
      <c r="GQ24" s="52">
        <v>1</v>
      </c>
      <c r="GR24" s="82">
        <v>-0.17168067226890801</v>
      </c>
      <c r="GS24" s="54">
        <v>7</v>
      </c>
      <c r="GT24" s="51">
        <v>0.20000000000000001</v>
      </c>
      <c r="GU24" s="52">
        <v>8</v>
      </c>
      <c r="GV24" s="53">
        <v>0.55555555555555602</v>
      </c>
      <c r="GW24" s="52">
        <v>1</v>
      </c>
      <c r="GX24" s="53">
        <v>0.029999999999999999</v>
      </c>
      <c r="GY24" s="52">
        <v>1</v>
      </c>
      <c r="GZ24" s="82">
        <v>0.78555555555555601</v>
      </c>
      <c r="HA24" s="54">
        <v>7</v>
      </c>
      <c r="HB24" s="51">
        <v>0.48331805682859802</v>
      </c>
      <c r="HC24" s="52">
        <v>3</v>
      </c>
      <c r="HD24" s="53">
        <v>0.32956249999999998</v>
      </c>
      <c r="HE24" s="52">
        <v>20</v>
      </c>
      <c r="HF24" s="53">
        <v>0.014999999999999999</v>
      </c>
      <c r="HG24" s="52">
        <v>18</v>
      </c>
      <c r="HH24" s="82">
        <v>0.82788055682859796</v>
      </c>
      <c r="HI24" s="54">
        <v>12</v>
      </c>
      <c r="HJ24" s="51">
        <v>0.189873417721519</v>
      </c>
      <c r="HK24" s="52">
        <v>15</v>
      </c>
      <c r="HL24" s="53">
        <v>0.54347826086956497</v>
      </c>
      <c r="HM24" s="52">
        <v>4</v>
      </c>
      <c r="HN24" s="53">
        <v>0.021000000000000001</v>
      </c>
      <c r="HO24" s="52">
        <v>21</v>
      </c>
      <c r="HP24" s="82">
        <v>0.75435167859108399</v>
      </c>
      <c r="HQ24" s="54">
        <v>7</v>
      </c>
      <c r="HR24" s="51">
        <v>0.20000000000000001</v>
      </c>
      <c r="HS24" s="52">
        <v>7</v>
      </c>
      <c r="HT24" s="53">
        <v>0.5</v>
      </c>
      <c r="HU24" s="52">
        <v>1</v>
      </c>
      <c r="HV24" s="53">
        <v>0.029999999999999999</v>
      </c>
      <c r="HW24" s="52">
        <v>1</v>
      </c>
      <c r="HX24" s="82">
        <v>0.72999999999999998</v>
      </c>
      <c r="HY24" s="54">
        <v>1</v>
      </c>
      <c r="HZ24" s="51">
        <v>0.27273966998499899</v>
      </c>
      <c r="IA24" s="52">
        <v>12</v>
      </c>
      <c r="IB24" s="53">
        <v>0.5</v>
      </c>
      <c r="IC24" s="52">
        <v>1</v>
      </c>
      <c r="ID24" s="53">
        <v>0.029999999999999999</v>
      </c>
      <c r="IE24" s="52">
        <v>1</v>
      </c>
      <c r="IF24" s="82">
        <v>0.80273966998499902</v>
      </c>
      <c r="IG24" s="54">
        <v>12</v>
      </c>
      <c r="IH24" s="51">
        <v>0.30399999999999999</v>
      </c>
      <c r="II24" s="52">
        <v>4</v>
      </c>
      <c r="IJ24" s="53">
        <v>0.38</v>
      </c>
      <c r="IK24" s="52">
        <v>11</v>
      </c>
      <c r="IL24" s="53">
        <v>0.024</v>
      </c>
      <c r="IM24" s="52">
        <v>10</v>
      </c>
      <c r="IN24" s="82">
        <v>0.70799999999999996</v>
      </c>
      <c r="IO24" s="54">
        <v>10</v>
      </c>
      <c r="IP24" s="67">
        <v>-0.17183098591549301</v>
      </c>
      <c r="IQ24" s="52">
        <v>4</v>
      </c>
      <c r="IR24" s="53">
        <v>-0.42957746478873199</v>
      </c>
      <c r="IS24" s="52">
        <v>3</v>
      </c>
      <c r="IT24" s="53">
        <v>0.021000000000000001</v>
      </c>
      <c r="IU24" s="52">
        <v>2</v>
      </c>
      <c r="IV24" s="82">
        <v>-0.58040845070422498</v>
      </c>
      <c r="IW24" s="52">
        <v>3</v>
      </c>
      <c r="IX24" s="51">
        <v>0.13259557344064399</v>
      </c>
      <c r="IY24" s="52">
        <v>16</v>
      </c>
      <c r="IZ24" s="53">
        <v>0.29210992907801397</v>
      </c>
      <c r="JA24" s="52">
        <v>15</v>
      </c>
      <c r="JB24" s="53">
        <v>0.029999999999999999</v>
      </c>
      <c r="JC24" s="52">
        <v>1</v>
      </c>
      <c r="JD24" s="82">
        <v>0.45470550251865799</v>
      </c>
      <c r="JE24" s="54">
        <v>17</v>
      </c>
      <c r="JF24" s="60"/>
      <c r="JG24" s="60"/>
      <c r="JH24" s="56">
        <v>0.059999999999999998</v>
      </c>
      <c r="JI24" s="52">
        <v>1</v>
      </c>
      <c r="JJ24" s="56">
        <v>0.0040000000000000001</v>
      </c>
      <c r="JK24" s="52">
        <v>1</v>
      </c>
      <c r="JL24" s="83">
        <v>0.064000000000000001</v>
      </c>
      <c r="JM24" s="52">
        <v>1</v>
      </c>
      <c r="JN24" s="51">
        <v>0.20000000000000001</v>
      </c>
      <c r="JO24" s="52">
        <v>10</v>
      </c>
      <c r="JP24" s="53">
        <v>0.5</v>
      </c>
      <c r="JQ24" s="52">
        <v>8</v>
      </c>
      <c r="JR24" s="53">
        <v>0.029999999999999999</v>
      </c>
      <c r="JS24" s="52">
        <v>1</v>
      </c>
      <c r="JT24" s="82">
        <v>0.72999999999999998</v>
      </c>
      <c r="JU24" s="54">
        <v>12</v>
      </c>
      <c r="JV24" s="55">
        <v>0.0201327141325362</v>
      </c>
      <c r="JW24" s="52">
        <v>2</v>
      </c>
      <c r="JX24" s="55">
        <v>0.062084257206208401</v>
      </c>
      <c r="JY24" s="52">
        <v>15</v>
      </c>
      <c r="JZ24" s="55">
        <v>0.0030000000000000001</v>
      </c>
      <c r="KA24" s="52">
        <v>1</v>
      </c>
      <c r="KB24" s="55">
        <v>0.085216971338744604</v>
      </c>
      <c r="KC24" s="54">
        <v>12</v>
      </c>
      <c r="KD24" s="60"/>
      <c r="KE24" s="60"/>
      <c r="KF24" s="53">
        <v>0.33600000000000002</v>
      </c>
      <c r="KG24" s="52">
        <v>19</v>
      </c>
      <c r="KH24" s="53">
        <v>0.040000000000000001</v>
      </c>
      <c r="KI24" s="52">
        <v>1</v>
      </c>
      <c r="KJ24" s="82">
        <v>0.376</v>
      </c>
      <c r="KK24" s="54">
        <v>19</v>
      </c>
      <c r="KL24" s="51">
        <v>0.200309871624613</v>
      </c>
      <c r="KM24" s="52">
        <v>8</v>
      </c>
      <c r="KN24" s="53">
        <v>0.51072234762979696</v>
      </c>
      <c r="KO24" s="52">
        <v>6</v>
      </c>
      <c r="KP24" s="53">
        <v>0.029999999999999999</v>
      </c>
      <c r="KQ24" s="52">
        <v>1</v>
      </c>
      <c r="KR24" s="82">
        <v>0.74103221925440999</v>
      </c>
      <c r="KS24" s="54">
        <v>7</v>
      </c>
      <c r="KT24" s="55">
        <v>0.023406637345062001</v>
      </c>
      <c r="KU24" s="52">
        <v>1</v>
      </c>
      <c r="KV24" s="56">
        <v>0.048245324532453199</v>
      </c>
      <c r="KW24" s="52">
        <v>13</v>
      </c>
      <c r="KX24" s="56">
        <v>0.0027000000000000001</v>
      </c>
      <c r="KY24" s="52">
        <v>12</v>
      </c>
      <c r="KZ24" s="83">
        <v>0.074351961877515194</v>
      </c>
      <c r="LA24" s="54">
        <v>9</v>
      </c>
      <c r="LB24" s="55">
        <v>0.020157068062827199</v>
      </c>
      <c r="LC24" s="52">
        <v>1</v>
      </c>
      <c r="LD24" s="56">
        <v>0.050505050505050497</v>
      </c>
      <c r="LE24" s="52">
        <v>1</v>
      </c>
      <c r="LF24" s="56">
        <v>0.0030000000000000001</v>
      </c>
      <c r="LG24" s="52">
        <v>1</v>
      </c>
      <c r="LH24" s="83">
        <v>0.073662118567877702</v>
      </c>
      <c r="LI24" s="54">
        <v>1</v>
      </c>
      <c r="LJ24" s="55">
        <v>0.00257142857142857</v>
      </c>
      <c r="LK24" s="52">
        <v>13</v>
      </c>
      <c r="LL24" s="56">
        <v>0.01125</v>
      </c>
      <c r="LM24" s="52">
        <v>7</v>
      </c>
      <c r="LN24" s="56">
        <v>0.00029999999999999997</v>
      </c>
      <c r="LO24" s="52">
        <v>1</v>
      </c>
      <c r="LP24" s="83">
        <v>0.014121428571428601</v>
      </c>
      <c r="LQ24" s="54">
        <v>11</v>
      </c>
      <c r="LR24" s="55">
        <v>0.002</v>
      </c>
      <c r="LS24" s="52">
        <v>1</v>
      </c>
      <c r="LT24" s="56">
        <v>0.0050000000000000001</v>
      </c>
      <c r="LU24" s="52">
        <v>1</v>
      </c>
      <c r="LV24" s="56">
        <v>0.00029999999999999997</v>
      </c>
      <c r="LW24" s="52">
        <v>1</v>
      </c>
      <c r="LX24" s="83">
        <v>0.0073000000000000001</v>
      </c>
      <c r="LY24" s="54">
        <v>1</v>
      </c>
      <c r="LZ24" s="51">
        <v>0.14166000000000001</v>
      </c>
      <c r="MA24" s="52">
        <v>13</v>
      </c>
      <c r="MB24" s="53">
        <v>0.35415000000000002</v>
      </c>
      <c r="MC24" s="52">
        <v>13</v>
      </c>
      <c r="MD24" s="53">
        <v>0.021000000000000001</v>
      </c>
      <c r="ME24" s="52">
        <v>12</v>
      </c>
      <c r="MF24" s="82">
        <v>0.51680999999999999</v>
      </c>
      <c r="MG24" s="54">
        <v>13</v>
      </c>
      <c r="MH24" s="51">
        <v>0.033333333333333298</v>
      </c>
      <c r="MI24" s="52">
        <v>18</v>
      </c>
      <c r="MJ24" s="53">
        <v>0.0625</v>
      </c>
      <c r="MK24" s="52">
        <v>19</v>
      </c>
      <c r="ML24" s="53">
        <v>0.0030000000000000001</v>
      </c>
      <c r="MM24" s="52">
        <v>18</v>
      </c>
      <c r="MN24" s="82">
        <v>0.098833333333333301</v>
      </c>
      <c r="MO24" s="52">
        <v>19</v>
      </c>
      <c r="MP24" s="60"/>
      <c r="MQ24" s="60"/>
      <c r="MR24" s="53">
        <v>0.40935672514619897</v>
      </c>
      <c r="MS24" s="52">
        <v>13</v>
      </c>
      <c r="MT24" s="53">
        <v>0.040000000000000001</v>
      </c>
      <c r="MU24" s="52">
        <v>1</v>
      </c>
      <c r="MV24" s="82">
        <v>0.44935672514619901</v>
      </c>
      <c r="MW24" s="54">
        <v>13</v>
      </c>
      <c r="MX24" s="55">
        <v>0.021481481481481501</v>
      </c>
      <c r="MY24" s="52">
        <v>2</v>
      </c>
      <c r="MZ24" s="56">
        <v>0.043499999999999997</v>
      </c>
      <c r="NA24" s="52">
        <v>21</v>
      </c>
      <c r="NB24" s="56">
        <v>0.0027000000000000001</v>
      </c>
      <c r="NC24" s="52">
        <v>18</v>
      </c>
      <c r="ND24" s="83">
        <v>0.067681481481481495</v>
      </c>
      <c r="NE24" s="54">
        <v>20</v>
      </c>
      <c r="NF24" s="60"/>
      <c r="NG24" s="60"/>
      <c r="NH24" s="53">
        <v>0.59999999999999998</v>
      </c>
      <c r="NI24" s="52">
        <v>1</v>
      </c>
      <c r="NJ24" s="53">
        <v>0.035999999999999997</v>
      </c>
      <c r="NK24" s="52">
        <v>2</v>
      </c>
      <c r="NL24" s="82">
        <v>0.63600000000000001</v>
      </c>
      <c r="NM24" s="52">
        <v>2</v>
      </c>
      <c r="NN24" s="60"/>
      <c r="NO24" s="60"/>
      <c r="NP24" s="53">
        <v>0.35999999999999999</v>
      </c>
      <c r="NQ24" s="52">
        <v>2</v>
      </c>
      <c r="NR24" s="53">
        <v>0.024</v>
      </c>
      <c r="NS24" s="52">
        <v>20</v>
      </c>
      <c r="NT24" s="82">
        <v>0.38400000000000001</v>
      </c>
      <c r="NU24" s="54">
        <v>20</v>
      </c>
      <c r="NV24" s="72">
        <v>0.19680114585819999</v>
      </c>
      <c r="NW24" s="52">
        <v>17</v>
      </c>
      <c r="NX24" s="53">
        <v>0.58885714285714297</v>
      </c>
      <c r="NY24" s="52">
        <v>18</v>
      </c>
      <c r="NZ24" s="53">
        <v>0.014999999999999999</v>
      </c>
      <c r="OA24" s="52">
        <v>7</v>
      </c>
      <c r="OB24" s="82">
        <v>0.80065828871534295</v>
      </c>
      <c r="OC24" s="52">
        <v>18</v>
      </c>
      <c r="OD24" s="55">
        <v>1.1572864321608001</v>
      </c>
      <c r="OE24" s="52">
        <v>2</v>
      </c>
      <c r="OF24" s="56">
        <v>0.57574999999999998</v>
      </c>
      <c r="OG24" s="52">
        <v>13</v>
      </c>
      <c r="OH24" s="56">
        <v>0.029999999999999999</v>
      </c>
      <c r="OI24" s="52">
        <v>1</v>
      </c>
      <c r="OJ24" s="83">
        <v>1.7630364321608001</v>
      </c>
      <c r="OK24" s="54">
        <v>2</v>
      </c>
      <c r="OL24" s="88">
        <f t="shared" si="8"/>
        <v>10</v>
      </c>
      <c r="OM24" s="74">
        <f>RANK(OL24,OL6:OL27,1)</f>
        <v>10</v>
      </c>
      <c r="ON24" s="89">
        <f t="shared" si="9"/>
        <v>1</v>
      </c>
      <c r="OO24" s="90">
        <f>RANK(ON24,ON6:ON27,1)</f>
        <v>1</v>
      </c>
      <c r="OP24" s="91">
        <f t="shared" si="10"/>
        <v>88</v>
      </c>
      <c r="OQ24" s="74">
        <f>RANK(OP24,OP6:OP27,1)</f>
        <v>9</v>
      </c>
      <c r="OR24" s="88">
        <f t="shared" si="11"/>
        <v>80</v>
      </c>
      <c r="OS24" s="74">
        <f>RANK(OR24,OR6:OR27,1)</f>
        <v>2</v>
      </c>
      <c r="OT24" s="88">
        <f t="shared" si="12"/>
        <v>33</v>
      </c>
      <c r="OU24" s="74">
        <f>RANK(OT24,OT6:OT27,1)</f>
        <v>4</v>
      </c>
      <c r="OV24" s="88">
        <f t="shared" si="13"/>
        <v>115</v>
      </c>
      <c r="OW24" s="76">
        <f>RANK(OV24,OV6:OV27,1)</f>
        <v>12</v>
      </c>
      <c r="OX24" s="88">
        <f t="shared" si="14"/>
        <v>108</v>
      </c>
      <c r="OY24" s="76">
        <f>RANK(OX24,OX6:OX27,1)</f>
        <v>21</v>
      </c>
      <c r="OZ24" s="92">
        <f t="shared" si="15"/>
        <v>435</v>
      </c>
      <c r="PA24" s="80">
        <f>RANK(OZ24,OZ6:OZ27,1)</f>
        <v>7</v>
      </c>
      <c r="PB24" s="50" t="s">
        <v>129</v>
      </c>
      <c r="PC24" s="81"/>
      <c r="PD24" s="81"/>
    </row>
    <row r="25" ht="18.199999999999999" customHeight="1">
      <c r="A25" s="50" t="s">
        <v>130</v>
      </c>
      <c r="B25" s="51">
        <v>0.213861386138614</v>
      </c>
      <c r="C25" s="52">
        <v>2</v>
      </c>
      <c r="D25" s="53">
        <v>0.54000000000000004</v>
      </c>
      <c r="E25" s="52">
        <v>5</v>
      </c>
      <c r="F25" s="53">
        <v>0.029999999999999999</v>
      </c>
      <c r="G25" s="52">
        <v>1</v>
      </c>
      <c r="H25" s="82">
        <v>0.783861386138614</v>
      </c>
      <c r="I25" s="54">
        <v>4</v>
      </c>
      <c r="J25" s="51">
        <v>0.20000000000000001</v>
      </c>
      <c r="K25" s="52">
        <v>1</v>
      </c>
      <c r="L25" s="53">
        <v>0.5</v>
      </c>
      <c r="M25" s="52">
        <v>1</v>
      </c>
      <c r="N25" s="53">
        <v>0.029999999999999999</v>
      </c>
      <c r="O25" s="52">
        <v>1</v>
      </c>
      <c r="P25" s="82">
        <v>0.72999999999999998</v>
      </c>
      <c r="Q25" s="54">
        <v>1</v>
      </c>
      <c r="R25" s="51">
        <v>0.027603725656223502</v>
      </c>
      <c r="S25" s="52">
        <v>21</v>
      </c>
      <c r="T25" s="53">
        <v>0.5</v>
      </c>
      <c r="U25" s="52">
        <v>2</v>
      </c>
      <c r="V25" s="53">
        <v>0.029999999999999999</v>
      </c>
      <c r="W25" s="52">
        <v>1</v>
      </c>
      <c r="X25" s="82">
        <v>0.55760372565622396</v>
      </c>
      <c r="Y25" s="54">
        <v>18</v>
      </c>
      <c r="Z25" s="51">
        <v>0.18181818181818199</v>
      </c>
      <c r="AA25" s="52">
        <v>12</v>
      </c>
      <c r="AB25" s="53">
        <v>0.5</v>
      </c>
      <c r="AC25" s="52">
        <v>7</v>
      </c>
      <c r="AD25" s="53">
        <v>0.029999999999999999</v>
      </c>
      <c r="AE25" s="52">
        <v>1</v>
      </c>
      <c r="AF25" s="82">
        <v>0.71181818181818202</v>
      </c>
      <c r="AG25" s="54">
        <v>14</v>
      </c>
      <c r="AH25" s="55">
        <v>0.018217433888344799</v>
      </c>
      <c r="AI25" s="52">
        <v>12</v>
      </c>
      <c r="AJ25" s="56">
        <v>0.041818181818181803</v>
      </c>
      <c r="AK25" s="52">
        <v>18</v>
      </c>
      <c r="AL25" s="56">
        <v>0.0023999999999999998</v>
      </c>
      <c r="AM25" s="52">
        <v>18</v>
      </c>
      <c r="AN25" s="83">
        <v>0.062435615706526601</v>
      </c>
      <c r="AO25" s="54">
        <v>20</v>
      </c>
      <c r="AP25" s="51">
        <v>0.22694786585312399</v>
      </c>
      <c r="AQ25" s="52">
        <v>13</v>
      </c>
      <c r="AR25" s="53">
        <v>0.53626624320636995</v>
      </c>
      <c r="AS25" s="52">
        <v>15</v>
      </c>
      <c r="AT25" s="53">
        <v>0.029999999999999999</v>
      </c>
      <c r="AU25" s="52">
        <v>1</v>
      </c>
      <c r="AV25" s="82">
        <v>0.79321410905949397</v>
      </c>
      <c r="AW25" s="54">
        <v>15</v>
      </c>
      <c r="AX25" s="51">
        <v>0.153513513513514</v>
      </c>
      <c r="AY25" s="52">
        <v>13</v>
      </c>
      <c r="AZ25" s="53">
        <v>0.46405228758169897</v>
      </c>
      <c r="BA25" s="52">
        <v>7</v>
      </c>
      <c r="BB25" s="53">
        <v>0.027</v>
      </c>
      <c r="BC25" s="52">
        <v>3</v>
      </c>
      <c r="BD25" s="82">
        <v>0.644565801095213</v>
      </c>
      <c r="BE25" s="54">
        <v>9</v>
      </c>
      <c r="BF25" s="57">
        <v>0.002</v>
      </c>
      <c r="BG25" s="52">
        <v>1</v>
      </c>
      <c r="BH25" s="84">
        <v>0.0050000000000000001</v>
      </c>
      <c r="BI25" s="85">
        <v>1</v>
      </c>
      <c r="BJ25" s="57">
        <v>0.00029999999999999997</v>
      </c>
      <c r="BK25" s="52">
        <v>1</v>
      </c>
      <c r="BL25" s="84">
        <v>0.0073000000000000001</v>
      </c>
      <c r="BM25" s="52">
        <v>1</v>
      </c>
      <c r="BN25" s="60"/>
      <c r="BO25" s="60"/>
      <c r="BP25" s="53">
        <v>0.59999999999999998</v>
      </c>
      <c r="BQ25" s="52">
        <v>1</v>
      </c>
      <c r="BR25" s="53">
        <v>0.040000000000000001</v>
      </c>
      <c r="BS25" s="52">
        <v>1</v>
      </c>
      <c r="BT25" s="82">
        <v>0.64000000000000001</v>
      </c>
      <c r="BU25" s="54">
        <v>1</v>
      </c>
      <c r="BV25" s="60"/>
      <c r="BW25" s="60"/>
      <c r="BX25" s="53">
        <v>0.59999999999999998</v>
      </c>
      <c r="BY25" s="52">
        <v>6</v>
      </c>
      <c r="BZ25" s="53">
        <v>0.040000000000000001</v>
      </c>
      <c r="CA25" s="52">
        <v>1</v>
      </c>
      <c r="CB25" s="82">
        <v>0.64000000000000001</v>
      </c>
      <c r="CC25" s="54">
        <v>6</v>
      </c>
      <c r="CD25" s="60"/>
      <c r="CE25" s="60"/>
      <c r="CF25" s="53">
        <v>0.59999999999999998</v>
      </c>
      <c r="CG25" s="52">
        <v>1</v>
      </c>
      <c r="CH25" s="53">
        <v>0.040000000000000001</v>
      </c>
      <c r="CI25" s="52">
        <v>1</v>
      </c>
      <c r="CJ25" s="82">
        <v>0.64000000000000001</v>
      </c>
      <c r="CK25" s="54">
        <v>1</v>
      </c>
      <c r="CL25" s="60"/>
      <c r="CM25" s="60"/>
      <c r="CN25" s="53">
        <v>0.59999999999999998</v>
      </c>
      <c r="CO25" s="52">
        <v>1</v>
      </c>
      <c r="CP25" s="53">
        <v>0.040000000000000001</v>
      </c>
      <c r="CQ25" s="52">
        <v>1</v>
      </c>
      <c r="CR25" s="82">
        <v>0.64000000000000001</v>
      </c>
      <c r="CS25" s="54">
        <v>1</v>
      </c>
      <c r="CT25" s="57">
        <v>0.02</v>
      </c>
      <c r="CU25" s="52">
        <v>1</v>
      </c>
      <c r="CV25" s="84">
        <v>0.050000000000000003</v>
      </c>
      <c r="CW25" s="85">
        <v>1</v>
      </c>
      <c r="CX25" s="57">
        <v>0.0027000000000000001</v>
      </c>
      <c r="CY25" s="52">
        <v>6</v>
      </c>
      <c r="CZ25" s="84">
        <v>0.072700000000000001</v>
      </c>
      <c r="DA25" s="52">
        <v>6</v>
      </c>
      <c r="DB25" s="51">
        <v>0.13211647109952199</v>
      </c>
      <c r="DC25" s="52">
        <v>17</v>
      </c>
      <c r="DD25" s="53">
        <v>0.49575994781474197</v>
      </c>
      <c r="DE25" s="52">
        <v>16</v>
      </c>
      <c r="DF25" s="53">
        <v>0.027</v>
      </c>
      <c r="DG25" s="52">
        <v>12</v>
      </c>
      <c r="DH25" s="82">
        <v>0.65487641891426396</v>
      </c>
      <c r="DI25" s="54">
        <v>19</v>
      </c>
      <c r="DJ25" s="51">
        <v>0.21888379919603601</v>
      </c>
      <c r="DK25" s="52">
        <v>10</v>
      </c>
      <c r="DL25" s="53">
        <v>0.5</v>
      </c>
      <c r="DM25" s="52">
        <v>1</v>
      </c>
      <c r="DN25" s="53">
        <v>0.027</v>
      </c>
      <c r="DO25" s="52">
        <v>9</v>
      </c>
      <c r="DP25" s="82">
        <v>0.74588379919603598</v>
      </c>
      <c r="DQ25" s="54">
        <v>12</v>
      </c>
      <c r="DR25" s="51">
        <v>0.20715245478036201</v>
      </c>
      <c r="DS25" s="52">
        <v>12</v>
      </c>
      <c r="DT25" s="53">
        <v>0.51127551020408202</v>
      </c>
      <c r="DU25" s="52">
        <v>8</v>
      </c>
      <c r="DV25" s="53">
        <v>0.029999999999999999</v>
      </c>
      <c r="DW25" s="52">
        <v>1</v>
      </c>
      <c r="DX25" s="82">
        <v>0.74842796498444297</v>
      </c>
      <c r="DY25" s="54">
        <v>6</v>
      </c>
      <c r="DZ25" s="57">
        <v>0.0019484126984126999</v>
      </c>
      <c r="EA25" s="52">
        <v>14</v>
      </c>
      <c r="EB25" s="86">
        <v>0.00481</v>
      </c>
      <c r="EC25" s="85">
        <v>15</v>
      </c>
      <c r="ED25" s="62">
        <v>0.00027</v>
      </c>
      <c r="EE25" s="52">
        <v>15</v>
      </c>
      <c r="EF25" s="86">
        <v>0.0070284126984126996</v>
      </c>
      <c r="EG25" s="52">
        <v>16</v>
      </c>
      <c r="EH25" s="87">
        <v>0.0023999997600000198</v>
      </c>
      <c r="EI25" s="52">
        <v>7</v>
      </c>
      <c r="EJ25" s="86">
        <v>0.0050000000000000001</v>
      </c>
      <c r="EK25" s="85">
        <v>12</v>
      </c>
      <c r="EL25" s="62">
        <v>0.00029999999999999997</v>
      </c>
      <c r="EM25" s="52">
        <v>1</v>
      </c>
      <c r="EN25" s="86">
        <v>0.0076999997600000298</v>
      </c>
      <c r="EO25" s="54">
        <v>14</v>
      </c>
      <c r="EP25" s="51">
        <v>0.20000000000000001</v>
      </c>
      <c r="EQ25" s="52">
        <v>1</v>
      </c>
      <c r="ER25" s="53">
        <v>0.5</v>
      </c>
      <c r="ES25" s="52">
        <v>1</v>
      </c>
      <c r="ET25" s="53">
        <v>0.029999999999999999</v>
      </c>
      <c r="EU25" s="52">
        <v>1</v>
      </c>
      <c r="EV25" s="82">
        <v>0.72999999999999998</v>
      </c>
      <c r="EW25" s="54">
        <v>1</v>
      </c>
      <c r="EX25" s="51">
        <v>0.21666666666666701</v>
      </c>
      <c r="EY25" s="52">
        <v>1</v>
      </c>
      <c r="EZ25" s="53">
        <v>0.43333333333333302</v>
      </c>
      <c r="FA25" s="52">
        <v>21</v>
      </c>
      <c r="FB25" s="53">
        <v>0.024</v>
      </c>
      <c r="FC25" s="52">
        <v>22</v>
      </c>
      <c r="FD25" s="82">
        <v>0.67400000000000004</v>
      </c>
      <c r="FE25" s="54">
        <v>22</v>
      </c>
      <c r="FF25" s="51">
        <v>0.21908056484919999</v>
      </c>
      <c r="FG25" s="52">
        <v>6</v>
      </c>
      <c r="FH25" s="53">
        <v>0.54461348131280995</v>
      </c>
      <c r="FI25" s="52">
        <v>2</v>
      </c>
      <c r="FJ25" s="53">
        <v>0.029999999999999999</v>
      </c>
      <c r="FK25" s="52">
        <v>1</v>
      </c>
      <c r="FL25" s="82">
        <v>0.79369404616201</v>
      </c>
      <c r="FM25" s="54">
        <v>3</v>
      </c>
      <c r="FN25" s="51">
        <v>0.21063301804203399</v>
      </c>
      <c r="FO25" s="52">
        <v>13</v>
      </c>
      <c r="FP25" s="53">
        <v>0.51659563476688497</v>
      </c>
      <c r="FQ25" s="52">
        <v>15</v>
      </c>
      <c r="FR25" s="53">
        <v>0.029999999999999999</v>
      </c>
      <c r="FS25" s="52">
        <v>1</v>
      </c>
      <c r="FT25" s="82">
        <v>0.75722865280891904</v>
      </c>
      <c r="FU25" s="54">
        <v>15</v>
      </c>
      <c r="FV25" s="51">
        <v>0.20000000000000001</v>
      </c>
      <c r="FW25" s="52">
        <v>6</v>
      </c>
      <c r="FX25" s="53">
        <v>0.5</v>
      </c>
      <c r="FY25" s="52">
        <v>8</v>
      </c>
      <c r="FZ25" s="53">
        <v>0.029999999999999999</v>
      </c>
      <c r="GA25" s="52">
        <v>1</v>
      </c>
      <c r="GB25" s="82">
        <v>0.72999999999999998</v>
      </c>
      <c r="GC25" s="54">
        <v>7</v>
      </c>
      <c r="GD25" s="51">
        <v>0.133399933399933</v>
      </c>
      <c r="GE25" s="52">
        <v>16</v>
      </c>
      <c r="GF25" s="53">
        <v>0.33333333333333398</v>
      </c>
      <c r="GG25" s="52">
        <v>10</v>
      </c>
      <c r="GH25" s="53">
        <v>0.027</v>
      </c>
      <c r="GI25" s="52">
        <v>6</v>
      </c>
      <c r="GJ25" s="82">
        <v>0.49373326673326701</v>
      </c>
      <c r="GK25" s="54">
        <v>12</v>
      </c>
      <c r="GL25" s="51">
        <v>-0.10129001433349299</v>
      </c>
      <c r="GM25" s="52">
        <v>11</v>
      </c>
      <c r="GN25" s="53">
        <v>-0.25204032645223201</v>
      </c>
      <c r="GO25" s="52">
        <v>10</v>
      </c>
      <c r="GP25" s="53">
        <v>0.021000000000000001</v>
      </c>
      <c r="GQ25" s="52">
        <v>20</v>
      </c>
      <c r="GR25" s="82">
        <v>-0.33233034078572499</v>
      </c>
      <c r="GS25" s="54">
        <v>14</v>
      </c>
      <c r="GT25" s="51">
        <v>0.20000000000000001</v>
      </c>
      <c r="GU25" s="52">
        <v>8</v>
      </c>
      <c r="GV25" s="53">
        <v>0.55555555555555602</v>
      </c>
      <c r="GW25" s="52">
        <v>1</v>
      </c>
      <c r="GX25" s="53">
        <v>0.029999999999999999</v>
      </c>
      <c r="GY25" s="52">
        <v>1</v>
      </c>
      <c r="GZ25" s="82">
        <v>0.78555555555555601</v>
      </c>
      <c r="HA25" s="54">
        <v>7</v>
      </c>
      <c r="HB25" s="51">
        <v>0.209075868588986</v>
      </c>
      <c r="HC25" s="52">
        <v>12</v>
      </c>
      <c r="HD25" s="53">
        <v>0.55287500000000001</v>
      </c>
      <c r="HE25" s="52">
        <v>10</v>
      </c>
      <c r="HF25" s="53">
        <v>0.029999999999999999</v>
      </c>
      <c r="HG25" s="52">
        <v>1</v>
      </c>
      <c r="HH25" s="82">
        <v>0.791950868588986</v>
      </c>
      <c r="HI25" s="54">
        <v>14</v>
      </c>
      <c r="HJ25" s="51">
        <v>0.14285714285714299</v>
      </c>
      <c r="HK25" s="52">
        <v>17</v>
      </c>
      <c r="HL25" s="53">
        <v>0.18518518518518501</v>
      </c>
      <c r="HM25" s="52">
        <v>18</v>
      </c>
      <c r="HN25" s="53">
        <v>0.029999999999999999</v>
      </c>
      <c r="HO25" s="52">
        <v>1</v>
      </c>
      <c r="HP25" s="82">
        <v>0.358042328042328</v>
      </c>
      <c r="HQ25" s="54">
        <v>17</v>
      </c>
      <c r="HR25" s="51">
        <v>0.20000000000000001</v>
      </c>
      <c r="HS25" s="52">
        <v>7</v>
      </c>
      <c r="HT25" s="53">
        <v>0.5</v>
      </c>
      <c r="HU25" s="52">
        <v>1</v>
      </c>
      <c r="HV25" s="53">
        <v>0.029999999999999999</v>
      </c>
      <c r="HW25" s="52">
        <v>1</v>
      </c>
      <c r="HX25" s="82">
        <v>0.72999999999999998</v>
      </c>
      <c r="HY25" s="54">
        <v>1</v>
      </c>
      <c r="HZ25" s="51">
        <v>0.20000000000000001</v>
      </c>
      <c r="IA25" s="52">
        <v>17</v>
      </c>
      <c r="IB25" s="53">
        <v>0.5</v>
      </c>
      <c r="IC25" s="52">
        <v>1</v>
      </c>
      <c r="ID25" s="53">
        <v>0.029999999999999999</v>
      </c>
      <c r="IE25" s="52">
        <v>1</v>
      </c>
      <c r="IF25" s="82">
        <v>0.72999999999999998</v>
      </c>
      <c r="IG25" s="54">
        <v>17</v>
      </c>
      <c r="IH25" s="51">
        <v>0.125</v>
      </c>
      <c r="II25" s="52">
        <v>16</v>
      </c>
      <c r="IJ25" s="53">
        <v>0.25</v>
      </c>
      <c r="IK25" s="52">
        <v>16</v>
      </c>
      <c r="IL25" s="53">
        <v>0.014999999999999999</v>
      </c>
      <c r="IM25" s="52">
        <v>16</v>
      </c>
      <c r="IN25" s="82">
        <v>0.39000000000000001</v>
      </c>
      <c r="IO25" s="54">
        <v>17</v>
      </c>
      <c r="IP25" s="67">
        <v>0.095862068965517203</v>
      </c>
      <c r="IQ25" s="52">
        <v>1</v>
      </c>
      <c r="IR25" s="53">
        <v>0.239655172413793</v>
      </c>
      <c r="IS25" s="52">
        <v>1</v>
      </c>
      <c r="IT25" s="53">
        <v>0.029999999999999999</v>
      </c>
      <c r="IU25" s="52">
        <v>1</v>
      </c>
      <c r="IV25" s="82">
        <v>0.36551724137931002</v>
      </c>
      <c r="IW25" s="52">
        <v>1</v>
      </c>
      <c r="IX25" s="51">
        <v>0.16716417910447801</v>
      </c>
      <c r="IY25" s="52">
        <v>10</v>
      </c>
      <c r="IZ25" s="53">
        <v>0.32558139534883701</v>
      </c>
      <c r="JA25" s="52">
        <v>10</v>
      </c>
      <c r="JB25" s="53">
        <v>0.029999999999999999</v>
      </c>
      <c r="JC25" s="52">
        <v>1</v>
      </c>
      <c r="JD25" s="82">
        <v>0.52274557445331504</v>
      </c>
      <c r="JE25" s="54">
        <v>8</v>
      </c>
      <c r="JF25" s="60"/>
      <c r="JG25" s="60"/>
      <c r="JH25" s="56">
        <v>0.059999999999999998</v>
      </c>
      <c r="JI25" s="52">
        <v>1</v>
      </c>
      <c r="JJ25" s="56">
        <v>0.0040000000000000001</v>
      </c>
      <c r="JK25" s="52">
        <v>1</v>
      </c>
      <c r="JL25" s="83">
        <v>0.064000000000000001</v>
      </c>
      <c r="JM25" s="52">
        <v>1</v>
      </c>
      <c r="JN25" s="51">
        <v>0.20000000000000001</v>
      </c>
      <c r="JO25" s="52">
        <v>10</v>
      </c>
      <c r="JP25" s="53">
        <v>0.5</v>
      </c>
      <c r="JQ25" s="52">
        <v>8</v>
      </c>
      <c r="JR25" s="53">
        <v>0.029999999999999999</v>
      </c>
      <c r="JS25" s="52">
        <v>1</v>
      </c>
      <c r="JT25" s="82">
        <v>0.72999999999999998</v>
      </c>
      <c r="JU25" s="54">
        <v>12</v>
      </c>
      <c r="JV25" s="55">
        <v>0.02</v>
      </c>
      <c r="JW25" s="52">
        <v>4</v>
      </c>
      <c r="JX25" s="55">
        <v>0.0625</v>
      </c>
      <c r="JY25" s="52">
        <v>1</v>
      </c>
      <c r="JZ25" s="55">
        <v>0.0030000000000000001</v>
      </c>
      <c r="KA25" s="52">
        <v>1</v>
      </c>
      <c r="KB25" s="55">
        <v>0.085500000000000007</v>
      </c>
      <c r="KC25" s="54">
        <v>2</v>
      </c>
      <c r="KD25" s="60"/>
      <c r="KE25" s="60"/>
      <c r="KF25" s="53">
        <v>0.34799999999999998</v>
      </c>
      <c r="KG25" s="52">
        <v>2</v>
      </c>
      <c r="KH25" s="53">
        <v>0.040000000000000001</v>
      </c>
      <c r="KI25" s="52">
        <v>1</v>
      </c>
      <c r="KJ25" s="82">
        <v>0.38800000000000001</v>
      </c>
      <c r="KK25" s="54">
        <v>2</v>
      </c>
      <c r="KL25" s="51">
        <v>0.21984216459977499</v>
      </c>
      <c r="KM25" s="52">
        <v>2</v>
      </c>
      <c r="KN25" s="53">
        <v>0.55022573363431204</v>
      </c>
      <c r="KO25" s="52">
        <v>1</v>
      </c>
      <c r="KP25" s="53">
        <v>0.029999999999999999</v>
      </c>
      <c r="KQ25" s="52">
        <v>1</v>
      </c>
      <c r="KR25" s="82">
        <v>0.80006789823408597</v>
      </c>
      <c r="KS25" s="54">
        <v>1</v>
      </c>
      <c r="KT25" s="55" t="s">
        <v>112</v>
      </c>
      <c r="KU25" s="52"/>
      <c r="KV25" s="56"/>
      <c r="KW25" s="52"/>
      <c r="KX25" s="56"/>
      <c r="KY25" s="52"/>
      <c r="KZ25" s="83"/>
      <c r="LA25" s="54"/>
      <c r="LB25" s="55" t="s">
        <v>112</v>
      </c>
      <c r="LC25" s="52"/>
      <c r="LD25" s="56"/>
      <c r="LE25" s="52"/>
      <c r="LF25" s="56"/>
      <c r="LG25" s="52"/>
      <c r="LH25" s="83"/>
      <c r="LI25" s="54"/>
      <c r="LJ25" s="55">
        <v>0.0040000000000000001</v>
      </c>
      <c r="LK25" s="52">
        <v>8</v>
      </c>
      <c r="LL25" s="56">
        <v>0.01</v>
      </c>
      <c r="LM25" s="52">
        <v>9</v>
      </c>
      <c r="LN25" s="56">
        <v>0.00029999999999999997</v>
      </c>
      <c r="LO25" s="52">
        <v>1</v>
      </c>
      <c r="LP25" s="83">
        <v>0.0143</v>
      </c>
      <c r="LQ25" s="54">
        <v>9</v>
      </c>
      <c r="LR25" s="55">
        <v>0.002</v>
      </c>
      <c r="LS25" s="52">
        <v>1</v>
      </c>
      <c r="LT25" s="56">
        <v>0.0050000000000000001</v>
      </c>
      <c r="LU25" s="52">
        <v>1</v>
      </c>
      <c r="LV25" s="56">
        <v>0.00029999999999999997</v>
      </c>
      <c r="LW25" s="52">
        <v>1</v>
      </c>
      <c r="LX25" s="83">
        <v>0.0073000000000000001</v>
      </c>
      <c r="LY25" s="54">
        <v>1</v>
      </c>
      <c r="LZ25" s="51">
        <v>0.29999999999999999</v>
      </c>
      <c r="MA25" s="52">
        <v>3</v>
      </c>
      <c r="MB25" s="53">
        <v>0.75</v>
      </c>
      <c r="MC25" s="52">
        <v>3</v>
      </c>
      <c r="MD25" s="53">
        <v>0.029999999999999999</v>
      </c>
      <c r="ME25" s="52">
        <v>1</v>
      </c>
      <c r="MF25" s="82">
        <v>1.0800000000000001</v>
      </c>
      <c r="MG25" s="54">
        <v>3</v>
      </c>
      <c r="MH25" s="51">
        <v>0.37299515106303599</v>
      </c>
      <c r="MI25" s="52">
        <v>5</v>
      </c>
      <c r="MJ25" s="53">
        <v>0.5</v>
      </c>
      <c r="MK25" s="52">
        <v>1</v>
      </c>
      <c r="ML25" s="53">
        <v>0.029999999999999999</v>
      </c>
      <c r="MM25" s="52">
        <v>1</v>
      </c>
      <c r="MN25" s="82">
        <v>0.90299515106303596</v>
      </c>
      <c r="MO25" s="52">
        <v>3</v>
      </c>
      <c r="MP25" s="60"/>
      <c r="MQ25" s="60"/>
      <c r="MR25" s="53">
        <v>0.79532163742690098</v>
      </c>
      <c r="MS25" s="52">
        <v>2</v>
      </c>
      <c r="MT25" s="53">
        <v>0.040000000000000001</v>
      </c>
      <c r="MU25" s="52">
        <v>1</v>
      </c>
      <c r="MV25" s="82">
        <v>0.83532163742690102</v>
      </c>
      <c r="MW25" s="54">
        <v>2</v>
      </c>
      <c r="MX25" s="55">
        <v>0.02</v>
      </c>
      <c r="MY25" s="52">
        <v>7</v>
      </c>
      <c r="MZ25" s="56">
        <v>0.050000000000000003</v>
      </c>
      <c r="NA25" s="52">
        <v>1</v>
      </c>
      <c r="NB25" s="56">
        <v>0.0030000000000000001</v>
      </c>
      <c r="NC25" s="52">
        <v>1</v>
      </c>
      <c r="ND25" s="83">
        <v>0.072999999999999995</v>
      </c>
      <c r="NE25" s="54">
        <v>5</v>
      </c>
      <c r="NF25" s="60"/>
      <c r="NG25" s="60"/>
      <c r="NH25" s="53">
        <v>0.59999999999999998</v>
      </c>
      <c r="NI25" s="52">
        <v>1</v>
      </c>
      <c r="NJ25" s="53">
        <v>0.040000000000000001</v>
      </c>
      <c r="NK25" s="52">
        <v>1</v>
      </c>
      <c r="NL25" s="82">
        <v>0.64000000000000001</v>
      </c>
      <c r="NM25" s="52">
        <v>1</v>
      </c>
      <c r="NN25" s="60"/>
      <c r="NO25" s="60"/>
      <c r="NP25" s="53">
        <v>0.59999999999999998</v>
      </c>
      <c r="NQ25" s="52">
        <v>1</v>
      </c>
      <c r="NR25" s="53">
        <v>0.040000000000000001</v>
      </c>
      <c r="NS25" s="52">
        <v>1</v>
      </c>
      <c r="NT25" s="82">
        <v>0.64000000000000001</v>
      </c>
      <c r="NU25" s="54">
        <v>1</v>
      </c>
      <c r="NV25" s="72">
        <v>0.218044270103671</v>
      </c>
      <c r="NW25" s="52">
        <v>10</v>
      </c>
      <c r="NX25" s="53">
        <v>0.64849999999999997</v>
      </c>
      <c r="NY25" s="52">
        <v>10</v>
      </c>
      <c r="NZ25" s="53">
        <v>0.014999999999999999</v>
      </c>
      <c r="OA25" s="52">
        <v>7</v>
      </c>
      <c r="OB25" s="82">
        <v>0.88154427010366998</v>
      </c>
      <c r="OC25" s="52">
        <v>10</v>
      </c>
      <c r="OD25" s="55">
        <v>0.047684548372306297</v>
      </c>
      <c r="OE25" s="52">
        <v>21</v>
      </c>
      <c r="OF25" s="56">
        <v>0.52000000000000002</v>
      </c>
      <c r="OG25" s="52">
        <v>16</v>
      </c>
      <c r="OH25" s="56">
        <v>0.029999999999999999</v>
      </c>
      <c r="OI25" s="52">
        <v>1</v>
      </c>
      <c r="OJ25" s="83">
        <v>0.597684548372306</v>
      </c>
      <c r="OK25" s="54">
        <v>19</v>
      </c>
      <c r="OL25" s="88">
        <f t="shared" si="8"/>
        <v>4</v>
      </c>
      <c r="OM25" s="74">
        <f>RANK(OL25,OL6:OL27,1)</f>
        <v>4</v>
      </c>
      <c r="ON25" s="89">
        <f t="shared" si="9"/>
        <v>1</v>
      </c>
      <c r="OO25" s="90">
        <f>RANK(ON25,ON6:ON27,1)</f>
        <v>1</v>
      </c>
      <c r="OP25" s="91">
        <f t="shared" si="10"/>
        <v>92</v>
      </c>
      <c r="OQ25" s="74">
        <f>RANK(OP25,OP6:OP27,1)</f>
        <v>11</v>
      </c>
      <c r="OR25" s="88">
        <f t="shared" si="11"/>
        <v>127</v>
      </c>
      <c r="OS25" s="74">
        <f>RANK(OR25,OR6:OR27,1)</f>
        <v>20</v>
      </c>
      <c r="OT25" s="88">
        <f t="shared" si="12"/>
        <v>52</v>
      </c>
      <c r="OU25" s="74">
        <f>RANK(OT25,OT6:OT27,1)</f>
        <v>18</v>
      </c>
      <c r="OV25" s="88">
        <f t="shared" si="13"/>
        <v>71</v>
      </c>
      <c r="OW25" s="76">
        <f>RANK(OV25,OV6:OV27,1)</f>
        <v>1</v>
      </c>
      <c r="OX25" s="88">
        <f t="shared" si="14"/>
        <v>45</v>
      </c>
      <c r="OY25" s="76">
        <f>RANK(OX25,OX6:OX27,1)</f>
        <v>2</v>
      </c>
      <c r="OZ25" s="92">
        <f t="shared" si="15"/>
        <v>392</v>
      </c>
      <c r="PA25" s="80">
        <f>RANK(OZ25,OZ6:OZ27,1)</f>
        <v>3</v>
      </c>
      <c r="PB25" s="50" t="s">
        <v>130</v>
      </c>
      <c r="PC25" s="81"/>
      <c r="PD25" s="81"/>
    </row>
    <row r="26" ht="18.199999999999999" customHeight="1">
      <c r="A26" s="50" t="s">
        <v>131</v>
      </c>
      <c r="B26" s="51">
        <v>0.20618556701030899</v>
      </c>
      <c r="C26" s="52">
        <v>8</v>
      </c>
      <c r="D26" s="53">
        <v>0.5</v>
      </c>
      <c r="E26" s="52">
        <v>18</v>
      </c>
      <c r="F26" s="53">
        <v>0.029999999999999999</v>
      </c>
      <c r="G26" s="52">
        <v>1</v>
      </c>
      <c r="H26" s="82">
        <v>0.73618556701030902</v>
      </c>
      <c r="I26" s="54">
        <v>18</v>
      </c>
      <c r="J26" s="51">
        <v>0.199064397332537</v>
      </c>
      <c r="K26" s="52">
        <v>14</v>
      </c>
      <c r="L26" s="53">
        <v>0.5</v>
      </c>
      <c r="M26" s="52">
        <v>1</v>
      </c>
      <c r="N26" s="53">
        <v>0.029999999999999999</v>
      </c>
      <c r="O26" s="52">
        <v>1</v>
      </c>
      <c r="P26" s="82">
        <v>0.72906439733253703</v>
      </c>
      <c r="Q26" s="54">
        <v>13</v>
      </c>
      <c r="R26" s="51">
        <v>0.50242214532871998</v>
      </c>
      <c r="S26" s="52">
        <v>1</v>
      </c>
      <c r="T26" s="53">
        <v>0.121771217712177</v>
      </c>
      <c r="U26" s="52">
        <v>22</v>
      </c>
      <c r="V26" s="53">
        <v>0.014999999999999999</v>
      </c>
      <c r="W26" s="52">
        <v>21</v>
      </c>
      <c r="X26" s="82">
        <v>0.63919336304089702</v>
      </c>
      <c r="Y26" s="54">
        <v>6</v>
      </c>
      <c r="Z26" s="51">
        <v>0</v>
      </c>
      <c r="AA26" s="52">
        <v>22</v>
      </c>
      <c r="AB26" s="53">
        <v>0.75</v>
      </c>
      <c r="AC26" s="52">
        <v>1</v>
      </c>
      <c r="AD26" s="53">
        <v>0.029999999999999999</v>
      </c>
      <c r="AE26" s="52">
        <v>1</v>
      </c>
      <c r="AF26" s="82">
        <v>0.78000000000000003</v>
      </c>
      <c r="AG26" s="54">
        <v>2</v>
      </c>
      <c r="AH26" s="55">
        <v>0.018432908912830601</v>
      </c>
      <c r="AI26" s="52">
        <v>8</v>
      </c>
      <c r="AJ26" s="56">
        <v>0.042318181818181803</v>
      </c>
      <c r="AK26" s="52">
        <v>12</v>
      </c>
      <c r="AL26" s="56">
        <v>0.0027000000000000001</v>
      </c>
      <c r="AM26" s="52">
        <v>11</v>
      </c>
      <c r="AN26" s="83">
        <v>0.063451090731012405</v>
      </c>
      <c r="AO26" s="54">
        <v>15</v>
      </c>
      <c r="AP26" s="51">
        <v>0.23349678649474301</v>
      </c>
      <c r="AQ26" s="52">
        <v>5</v>
      </c>
      <c r="AR26" s="53">
        <v>0.55174101743498505</v>
      </c>
      <c r="AS26" s="52">
        <v>5</v>
      </c>
      <c r="AT26" s="53">
        <v>0.029999999999999999</v>
      </c>
      <c r="AU26" s="52">
        <v>1</v>
      </c>
      <c r="AV26" s="82">
        <v>0.815237803929727</v>
      </c>
      <c r="AW26" s="54">
        <v>4</v>
      </c>
      <c r="AX26" s="51">
        <v>0.31523178807947</v>
      </c>
      <c r="AY26" s="52">
        <v>3</v>
      </c>
      <c r="AZ26" s="53">
        <v>0.55555555555555602</v>
      </c>
      <c r="BA26" s="52">
        <v>5</v>
      </c>
      <c r="BB26" s="53">
        <v>0.021000000000000001</v>
      </c>
      <c r="BC26" s="52">
        <v>7</v>
      </c>
      <c r="BD26" s="82">
        <v>0.89178734363502599</v>
      </c>
      <c r="BE26" s="54">
        <v>4</v>
      </c>
      <c r="BF26" s="57">
        <v>0.002</v>
      </c>
      <c r="BG26" s="52">
        <v>1</v>
      </c>
      <c r="BH26" s="84">
        <v>0.0050000000000000001</v>
      </c>
      <c r="BI26" s="85">
        <v>1</v>
      </c>
      <c r="BJ26" s="57">
        <v>0.00029999999999999997</v>
      </c>
      <c r="BK26" s="52">
        <v>1</v>
      </c>
      <c r="BL26" s="84">
        <v>0.0073000000000000001</v>
      </c>
      <c r="BM26" s="52">
        <v>1</v>
      </c>
      <c r="BN26" s="60"/>
      <c r="BO26" s="60"/>
      <c r="BP26" s="53">
        <v>0.59999999999999998</v>
      </c>
      <c r="BQ26" s="52">
        <v>1</v>
      </c>
      <c r="BR26" s="53">
        <v>0.040000000000000001</v>
      </c>
      <c r="BS26" s="52">
        <v>1</v>
      </c>
      <c r="BT26" s="82">
        <v>0.64000000000000001</v>
      </c>
      <c r="BU26" s="54">
        <v>1</v>
      </c>
      <c r="BV26" s="60"/>
      <c r="BW26" s="60"/>
      <c r="BX26" s="53">
        <v>0</v>
      </c>
      <c r="BY26" s="52">
        <v>20</v>
      </c>
      <c r="BZ26" s="53">
        <v>0.040000000000000001</v>
      </c>
      <c r="CA26" s="52">
        <v>1</v>
      </c>
      <c r="CB26" s="82">
        <v>0.040000000000000001</v>
      </c>
      <c r="CC26" s="54">
        <v>20</v>
      </c>
      <c r="CD26" s="60"/>
      <c r="CE26" s="60"/>
      <c r="CF26" s="53">
        <v>0.334844192634561</v>
      </c>
      <c r="CG26" s="52">
        <v>15</v>
      </c>
      <c r="CH26" s="53">
        <v>0.040000000000000001</v>
      </c>
      <c r="CI26" s="52">
        <v>1</v>
      </c>
      <c r="CJ26" s="82">
        <v>0.37484419263456098</v>
      </c>
      <c r="CK26" s="54">
        <v>14</v>
      </c>
      <c r="CL26" s="60"/>
      <c r="CM26" s="60"/>
      <c r="CN26" s="53">
        <v>0.32080291970802899</v>
      </c>
      <c r="CO26" s="52">
        <v>17</v>
      </c>
      <c r="CP26" s="53">
        <v>0.035999999999999997</v>
      </c>
      <c r="CQ26" s="52">
        <v>14</v>
      </c>
      <c r="CR26" s="82">
        <v>0.35680291970802902</v>
      </c>
      <c r="CS26" s="54">
        <v>17</v>
      </c>
      <c r="CT26" s="57">
        <v>0.02</v>
      </c>
      <c r="CU26" s="52">
        <v>1</v>
      </c>
      <c r="CV26" s="84">
        <v>0.050000000000000003</v>
      </c>
      <c r="CW26" s="85">
        <v>1</v>
      </c>
      <c r="CX26" s="57">
        <v>0.0023999999999999998</v>
      </c>
      <c r="CY26" s="52">
        <v>15</v>
      </c>
      <c r="CZ26" s="84">
        <v>0.072400000000000006</v>
      </c>
      <c r="DA26" s="52">
        <v>13</v>
      </c>
      <c r="DB26" s="51">
        <v>0.13316778412383101</v>
      </c>
      <c r="DC26" s="52">
        <v>16</v>
      </c>
      <c r="DD26" s="53">
        <v>0.49925521350546198</v>
      </c>
      <c r="DE26" s="52">
        <v>15</v>
      </c>
      <c r="DF26" s="53">
        <v>0.027</v>
      </c>
      <c r="DG26" s="52">
        <v>12</v>
      </c>
      <c r="DH26" s="82">
        <v>0.65942299762929302</v>
      </c>
      <c r="DI26" s="54">
        <v>16</v>
      </c>
      <c r="DJ26" s="51">
        <v>0.20169112954690499</v>
      </c>
      <c r="DK26" s="52">
        <v>16</v>
      </c>
      <c r="DL26" s="53">
        <v>0.5</v>
      </c>
      <c r="DM26" s="52">
        <v>1</v>
      </c>
      <c r="DN26" s="53">
        <v>0.027</v>
      </c>
      <c r="DO26" s="52">
        <v>9</v>
      </c>
      <c r="DP26" s="82">
        <v>0.72869112954690496</v>
      </c>
      <c r="DQ26" s="54">
        <v>17</v>
      </c>
      <c r="DR26" s="51">
        <v>0.22130302073465999</v>
      </c>
      <c r="DS26" s="52">
        <v>3</v>
      </c>
      <c r="DT26" s="53">
        <v>0.53637755102040796</v>
      </c>
      <c r="DU26" s="52">
        <v>2</v>
      </c>
      <c r="DV26" s="53">
        <v>0.029999999999999999</v>
      </c>
      <c r="DW26" s="52">
        <v>1</v>
      </c>
      <c r="DX26" s="82">
        <v>0.787680571755068</v>
      </c>
      <c r="DY26" s="54">
        <v>2</v>
      </c>
      <c r="DZ26" s="57">
        <v>0.0013176470588235299</v>
      </c>
      <c r="EA26" s="52">
        <v>17</v>
      </c>
      <c r="EB26" s="86">
        <v>0.0032599999999999999</v>
      </c>
      <c r="EC26" s="85">
        <v>17</v>
      </c>
      <c r="ED26" s="62">
        <v>0.00018000000000000001</v>
      </c>
      <c r="EE26" s="52">
        <v>17</v>
      </c>
      <c r="EF26" s="86">
        <v>0.0047576470588235296</v>
      </c>
      <c r="EG26" s="52">
        <v>18</v>
      </c>
      <c r="EH26" s="87">
        <v>0.0023333333333333301</v>
      </c>
      <c r="EI26" s="52">
        <v>9</v>
      </c>
      <c r="EJ26" s="86">
        <v>0.010999999999999999</v>
      </c>
      <c r="EK26" s="85">
        <v>5</v>
      </c>
      <c r="EL26" s="62">
        <v>0.00029999999999999997</v>
      </c>
      <c r="EM26" s="52">
        <v>1</v>
      </c>
      <c r="EN26" s="86">
        <v>0.013633333333333299</v>
      </c>
      <c r="EO26" s="54">
        <v>5</v>
      </c>
      <c r="EP26" s="51">
        <v>0.20000000000000001</v>
      </c>
      <c r="EQ26" s="52">
        <v>1</v>
      </c>
      <c r="ER26" s="53">
        <v>0.5</v>
      </c>
      <c r="ES26" s="52">
        <v>1</v>
      </c>
      <c r="ET26" s="53">
        <v>0.029999999999999999</v>
      </c>
      <c r="EU26" s="52">
        <v>1</v>
      </c>
      <c r="EV26" s="82">
        <v>0.72999999999999998</v>
      </c>
      <c r="EW26" s="54">
        <v>1</v>
      </c>
      <c r="EX26" s="51">
        <v>0.20000000000000001</v>
      </c>
      <c r="EY26" s="52">
        <v>7</v>
      </c>
      <c r="EZ26" s="53">
        <v>0.5</v>
      </c>
      <c r="FA26" s="52">
        <v>1</v>
      </c>
      <c r="FB26" s="53">
        <v>0.029999999999999999</v>
      </c>
      <c r="FC26" s="52">
        <v>1</v>
      </c>
      <c r="FD26" s="82">
        <v>0.72999999999999998</v>
      </c>
      <c r="FE26" s="54">
        <v>5</v>
      </c>
      <c r="FF26" s="51">
        <v>0.20094613478100301</v>
      </c>
      <c r="FG26" s="52">
        <v>13</v>
      </c>
      <c r="FH26" s="53">
        <v>0.52676159612977802</v>
      </c>
      <c r="FI26" s="52">
        <v>4</v>
      </c>
      <c r="FJ26" s="53">
        <v>0.029999999999999999</v>
      </c>
      <c r="FK26" s="52">
        <v>1</v>
      </c>
      <c r="FL26" s="82">
        <v>0.75770773091078103</v>
      </c>
      <c r="FM26" s="54">
        <v>4</v>
      </c>
      <c r="FN26" s="51">
        <v>0.072003312152359</v>
      </c>
      <c r="FO26" s="52">
        <v>22</v>
      </c>
      <c r="FP26" s="53">
        <v>0.066176957183508703</v>
      </c>
      <c r="FQ26" s="52">
        <v>22</v>
      </c>
      <c r="FR26" s="53">
        <v>0.027</v>
      </c>
      <c r="FS26" s="52">
        <v>19</v>
      </c>
      <c r="FT26" s="82">
        <v>0.16518026933586799</v>
      </c>
      <c r="FU26" s="54">
        <v>22</v>
      </c>
      <c r="FV26" s="51">
        <v>0.071992453204905493</v>
      </c>
      <c r="FW26" s="52">
        <v>21</v>
      </c>
      <c r="FX26" s="53">
        <v>0.065909090909091</v>
      </c>
      <c r="FY26" s="52">
        <v>21</v>
      </c>
      <c r="FZ26" s="53">
        <v>0.027</v>
      </c>
      <c r="GA26" s="52">
        <v>17</v>
      </c>
      <c r="GB26" s="82">
        <v>0.16490154411399699</v>
      </c>
      <c r="GC26" s="54">
        <v>21</v>
      </c>
      <c r="GD26" s="51">
        <v>0.166711051930759</v>
      </c>
      <c r="GE26" s="52">
        <v>13</v>
      </c>
      <c r="GF26" s="53">
        <v>0.3125</v>
      </c>
      <c r="GG26" s="52">
        <v>11</v>
      </c>
      <c r="GH26" s="53">
        <v>0.027</v>
      </c>
      <c r="GI26" s="52">
        <v>6</v>
      </c>
      <c r="GJ26" s="82">
        <v>0.50621105193075899</v>
      </c>
      <c r="GK26" s="54">
        <v>11</v>
      </c>
      <c r="GL26" s="51">
        <v>-0.14798534798534799</v>
      </c>
      <c r="GM26" s="52">
        <v>16</v>
      </c>
      <c r="GN26" s="53">
        <v>-0.36900369003689998</v>
      </c>
      <c r="GO26" s="52">
        <v>16</v>
      </c>
      <c r="GP26" s="53">
        <v>0.027</v>
      </c>
      <c r="GQ26" s="52">
        <v>16</v>
      </c>
      <c r="GR26" s="82">
        <v>-0.48998903802224802</v>
      </c>
      <c r="GS26" s="54">
        <v>16</v>
      </c>
      <c r="GT26" s="51">
        <v>0.19048303106482301</v>
      </c>
      <c r="GU26" s="52">
        <v>21</v>
      </c>
      <c r="GV26" s="53">
        <v>0.52911953073562001</v>
      </c>
      <c r="GW26" s="52">
        <v>20</v>
      </c>
      <c r="GX26" s="53">
        <v>0.029999999999999999</v>
      </c>
      <c r="GY26" s="52">
        <v>1</v>
      </c>
      <c r="GZ26" s="82">
        <v>0.74960256180044305</v>
      </c>
      <c r="HA26" s="54">
        <v>20</v>
      </c>
      <c r="HB26" s="51">
        <v>0.20000000000000001</v>
      </c>
      <c r="HC26" s="52">
        <v>13</v>
      </c>
      <c r="HD26" s="53">
        <v>0.60875000000000001</v>
      </c>
      <c r="HE26" s="52">
        <v>7</v>
      </c>
      <c r="HF26" s="53">
        <v>0.029999999999999999</v>
      </c>
      <c r="HG26" s="52">
        <v>1</v>
      </c>
      <c r="HH26" s="82">
        <v>0.83875</v>
      </c>
      <c r="HI26" s="54">
        <v>11</v>
      </c>
      <c r="HJ26" s="51">
        <v>0.252941176470588</v>
      </c>
      <c r="HK26" s="52">
        <v>8</v>
      </c>
      <c r="HL26" s="53">
        <v>0.5</v>
      </c>
      <c r="HM26" s="52">
        <v>5</v>
      </c>
      <c r="HN26" s="53">
        <v>0.029999999999999999</v>
      </c>
      <c r="HO26" s="52">
        <v>1</v>
      </c>
      <c r="HP26" s="82">
        <v>0.78294117647058803</v>
      </c>
      <c r="HQ26" s="54">
        <v>5</v>
      </c>
      <c r="HR26" s="51">
        <v>0.20000000000000001</v>
      </c>
      <c r="HS26" s="52">
        <v>7</v>
      </c>
      <c r="HT26" s="53">
        <v>0.375</v>
      </c>
      <c r="HU26" s="52">
        <v>7</v>
      </c>
      <c r="HV26" s="53">
        <v>0.024</v>
      </c>
      <c r="HW26" s="52">
        <v>7</v>
      </c>
      <c r="HX26" s="82">
        <v>0.59899999999999998</v>
      </c>
      <c r="HY26" s="54">
        <v>9</v>
      </c>
      <c r="HZ26" s="51">
        <v>0.40000000000000002</v>
      </c>
      <c r="IA26" s="52">
        <v>6</v>
      </c>
      <c r="IB26" s="53">
        <v>0.5</v>
      </c>
      <c r="IC26" s="52">
        <v>1</v>
      </c>
      <c r="ID26" s="53">
        <v>0.029999999999999999</v>
      </c>
      <c r="IE26" s="52">
        <v>1</v>
      </c>
      <c r="IF26" s="82">
        <v>0.93000000000000005</v>
      </c>
      <c r="IG26" s="54">
        <v>6</v>
      </c>
      <c r="IH26" s="51">
        <v>0.25030001714383698</v>
      </c>
      <c r="II26" s="52">
        <v>7</v>
      </c>
      <c r="IJ26" s="53">
        <v>0.36499999999999999</v>
      </c>
      <c r="IK26" s="52">
        <v>12</v>
      </c>
      <c r="IL26" s="53">
        <v>0.021000000000000001</v>
      </c>
      <c r="IM26" s="52">
        <v>12</v>
      </c>
      <c r="IN26" s="82">
        <v>0.63630001714383699</v>
      </c>
      <c r="IO26" s="54">
        <v>13</v>
      </c>
      <c r="IP26" s="67">
        <v>-0.266666666666667</v>
      </c>
      <c r="IQ26" s="52">
        <v>19</v>
      </c>
      <c r="IR26" s="53">
        <v>-0.66666666666666696</v>
      </c>
      <c r="IS26" s="52">
        <v>19</v>
      </c>
      <c r="IT26" s="53">
        <v>0.021000000000000001</v>
      </c>
      <c r="IU26" s="52">
        <v>2</v>
      </c>
      <c r="IV26" s="82">
        <v>-0.912333333333333</v>
      </c>
      <c r="IW26" s="52">
        <v>19</v>
      </c>
      <c r="IX26" s="51">
        <v>0.133333333333333</v>
      </c>
      <c r="IY26" s="52">
        <v>15</v>
      </c>
      <c r="IZ26" s="53">
        <v>0.32926829268292701</v>
      </c>
      <c r="JA26" s="52">
        <v>9</v>
      </c>
      <c r="JB26" s="53">
        <v>0.029999999999999999</v>
      </c>
      <c r="JC26" s="52">
        <v>1</v>
      </c>
      <c r="JD26" s="82">
        <v>0.49260162601626001</v>
      </c>
      <c r="JE26" s="54">
        <v>13</v>
      </c>
      <c r="JF26" s="60"/>
      <c r="JG26" s="60"/>
      <c r="JH26" s="56" t="s">
        <v>112</v>
      </c>
      <c r="JI26" s="52"/>
      <c r="JJ26" s="56"/>
      <c r="JK26" s="52"/>
      <c r="JL26" s="83"/>
      <c r="JM26" s="52"/>
      <c r="JN26" s="51">
        <v>0.266666666666667</v>
      </c>
      <c r="JO26" s="52">
        <v>6</v>
      </c>
      <c r="JP26" s="53">
        <v>0.625</v>
      </c>
      <c r="JQ26" s="52">
        <v>1</v>
      </c>
      <c r="JR26" s="53">
        <v>0.029999999999999999</v>
      </c>
      <c r="JS26" s="52">
        <v>1</v>
      </c>
      <c r="JT26" s="82">
        <v>0.92166666666666697</v>
      </c>
      <c r="JU26" s="54">
        <v>4</v>
      </c>
      <c r="JV26" s="55">
        <v>0</v>
      </c>
      <c r="JW26" s="52">
        <v>14</v>
      </c>
      <c r="JX26" s="55">
        <v>0</v>
      </c>
      <c r="JY26" s="52">
        <v>17</v>
      </c>
      <c r="JZ26" s="55">
        <v>0.0018</v>
      </c>
      <c r="KA26" s="52">
        <v>17</v>
      </c>
      <c r="KB26" s="55">
        <v>0.0018</v>
      </c>
      <c r="KC26" s="54">
        <v>17</v>
      </c>
      <c r="KD26" s="60"/>
      <c r="KE26" s="60"/>
      <c r="KF26" s="53">
        <v>0.33600000000000002</v>
      </c>
      <c r="KG26" s="52">
        <v>19</v>
      </c>
      <c r="KH26" s="53">
        <v>0.040000000000000001</v>
      </c>
      <c r="KI26" s="52">
        <v>1</v>
      </c>
      <c r="KJ26" s="82">
        <v>0.376</v>
      </c>
      <c r="KK26" s="54">
        <v>19</v>
      </c>
      <c r="KL26" s="51">
        <v>0.135747983564146</v>
      </c>
      <c r="KM26" s="52">
        <v>22</v>
      </c>
      <c r="KN26" s="53">
        <v>0.25169300225733598</v>
      </c>
      <c r="KO26" s="52">
        <v>22</v>
      </c>
      <c r="KP26" s="53">
        <v>0.027</v>
      </c>
      <c r="KQ26" s="52">
        <v>21</v>
      </c>
      <c r="KR26" s="82">
        <v>0.41444098582148198</v>
      </c>
      <c r="KS26" s="54">
        <v>22</v>
      </c>
      <c r="KT26" s="55">
        <v>0.0185814185814186</v>
      </c>
      <c r="KU26" s="52">
        <v>12</v>
      </c>
      <c r="KV26" s="56">
        <v>0.0511001100110011</v>
      </c>
      <c r="KW26" s="52">
        <v>11</v>
      </c>
      <c r="KX26" s="56">
        <v>0.0030000000000000001</v>
      </c>
      <c r="KY26" s="52">
        <v>1</v>
      </c>
      <c r="KZ26" s="83">
        <v>0.072681528592419706</v>
      </c>
      <c r="LA26" s="54">
        <v>12</v>
      </c>
      <c r="LB26" s="55">
        <v>0.02</v>
      </c>
      <c r="LC26" s="52">
        <v>2</v>
      </c>
      <c r="LD26" s="56">
        <v>0.050505050505050497</v>
      </c>
      <c r="LE26" s="52">
        <v>1</v>
      </c>
      <c r="LF26" s="56">
        <v>0.0030000000000000001</v>
      </c>
      <c r="LG26" s="52">
        <v>1</v>
      </c>
      <c r="LH26" s="83">
        <v>0.073505050505050504</v>
      </c>
      <c r="LI26" s="54">
        <v>2</v>
      </c>
      <c r="LJ26" s="55">
        <v>0.0042857142857142903</v>
      </c>
      <c r="LK26" s="52">
        <v>7</v>
      </c>
      <c r="LL26" s="56">
        <v>0.018749999999999999</v>
      </c>
      <c r="LM26" s="52">
        <v>2</v>
      </c>
      <c r="LN26" s="56">
        <v>0.00029999999999999997</v>
      </c>
      <c r="LO26" s="52">
        <v>1</v>
      </c>
      <c r="LP26" s="83">
        <v>0.0233357142857143</v>
      </c>
      <c r="LQ26" s="54">
        <v>4</v>
      </c>
      <c r="LR26" s="55">
        <v>0.002</v>
      </c>
      <c r="LS26" s="52">
        <v>1</v>
      </c>
      <c r="LT26" s="56">
        <v>0.0050000000000000001</v>
      </c>
      <c r="LU26" s="52">
        <v>1</v>
      </c>
      <c r="LV26" s="56">
        <v>0.00029999999999999997</v>
      </c>
      <c r="LW26" s="52">
        <v>1</v>
      </c>
      <c r="LX26" s="83">
        <v>0.0073000000000000001</v>
      </c>
      <c r="LY26" s="54">
        <v>1</v>
      </c>
      <c r="LZ26" s="51">
        <v>0.033340000000000002</v>
      </c>
      <c r="MA26" s="52">
        <v>20</v>
      </c>
      <c r="MB26" s="53">
        <v>0.083349999999999994</v>
      </c>
      <c r="MC26" s="52">
        <v>20</v>
      </c>
      <c r="MD26" s="53">
        <v>0.0089999999999999993</v>
      </c>
      <c r="ME26" s="52">
        <v>18</v>
      </c>
      <c r="MF26" s="82">
        <v>0.12569</v>
      </c>
      <c r="MG26" s="54">
        <v>20</v>
      </c>
      <c r="MH26" s="51">
        <v>0</v>
      </c>
      <c r="MI26" s="52">
        <v>21</v>
      </c>
      <c r="MJ26" s="53">
        <v>0</v>
      </c>
      <c r="MK26" s="52">
        <v>22</v>
      </c>
      <c r="ML26" s="53">
        <v>0.0030000000000000001</v>
      </c>
      <c r="MM26" s="52">
        <v>18</v>
      </c>
      <c r="MN26" s="82">
        <v>0.0030000000000000001</v>
      </c>
      <c r="MO26" s="52">
        <v>22</v>
      </c>
      <c r="MP26" s="60"/>
      <c r="MQ26" s="60"/>
      <c r="MR26" s="53">
        <v>0.15204678362573101</v>
      </c>
      <c r="MS26" s="52">
        <v>18</v>
      </c>
      <c r="MT26" s="53">
        <v>0.040000000000000001</v>
      </c>
      <c r="MU26" s="52">
        <v>1</v>
      </c>
      <c r="MV26" s="82">
        <v>0.19204678362573099</v>
      </c>
      <c r="MW26" s="54">
        <v>18</v>
      </c>
      <c r="MX26" s="55">
        <v>0.02</v>
      </c>
      <c r="MY26" s="52">
        <v>7</v>
      </c>
      <c r="MZ26" s="56">
        <v>0.050000000000000003</v>
      </c>
      <c r="NA26" s="52">
        <v>1</v>
      </c>
      <c r="NB26" s="56">
        <v>0.0030000000000000001</v>
      </c>
      <c r="NC26" s="52">
        <v>1</v>
      </c>
      <c r="ND26" s="83">
        <v>0.072999999999999995</v>
      </c>
      <c r="NE26" s="54">
        <v>5</v>
      </c>
      <c r="NF26" s="60"/>
      <c r="NG26" s="60"/>
      <c r="NH26" s="53">
        <v>0.59999999999999998</v>
      </c>
      <c r="NI26" s="52">
        <v>1</v>
      </c>
      <c r="NJ26" s="53">
        <v>0.040000000000000001</v>
      </c>
      <c r="NK26" s="52">
        <v>1</v>
      </c>
      <c r="NL26" s="82">
        <v>0.64000000000000001</v>
      </c>
      <c r="NM26" s="52">
        <v>1</v>
      </c>
      <c r="NN26" s="60"/>
      <c r="NO26" s="60"/>
      <c r="NP26" s="53">
        <v>0.59999999999999998</v>
      </c>
      <c r="NQ26" s="52">
        <v>1</v>
      </c>
      <c r="NR26" s="53">
        <v>0.035999999999999997</v>
      </c>
      <c r="NS26" s="52">
        <v>9</v>
      </c>
      <c r="NT26" s="82">
        <v>0.63600000000000001</v>
      </c>
      <c r="NU26" s="54">
        <v>9</v>
      </c>
      <c r="NV26" s="72">
        <v>0.21236323851203501</v>
      </c>
      <c r="NW26" s="52">
        <v>13</v>
      </c>
      <c r="NX26" s="53">
        <v>0.64700000000000002</v>
      </c>
      <c r="NY26" s="52">
        <v>11</v>
      </c>
      <c r="NZ26" s="53">
        <v>0.014999999999999999</v>
      </c>
      <c r="OA26" s="52">
        <v>7</v>
      </c>
      <c r="OB26" s="82">
        <v>0.87436323851203501</v>
      </c>
      <c r="OC26" s="52">
        <v>12</v>
      </c>
      <c r="OD26" s="55">
        <v>0.133333333333333</v>
      </c>
      <c r="OE26" s="52">
        <v>16</v>
      </c>
      <c r="OF26" s="56">
        <v>0.97350000000000003</v>
      </c>
      <c r="OG26" s="52">
        <v>7</v>
      </c>
      <c r="OH26" s="56">
        <v>0.029999999999999999</v>
      </c>
      <c r="OI26" s="52">
        <v>1</v>
      </c>
      <c r="OJ26" s="83">
        <v>1.13683333333333</v>
      </c>
      <c r="OK26" s="54">
        <v>10</v>
      </c>
      <c r="OL26" s="88">
        <f t="shared" si="8"/>
        <v>18</v>
      </c>
      <c r="OM26" s="74">
        <f>RANK(OL26,OL6:OL27,1)</f>
        <v>18</v>
      </c>
      <c r="ON26" s="89">
        <f t="shared" si="9"/>
        <v>13</v>
      </c>
      <c r="OO26" s="90">
        <f>RANK(ON26,ON6:ON27,1)</f>
        <v>13</v>
      </c>
      <c r="OP26" s="91">
        <f t="shared" si="10"/>
        <v>97</v>
      </c>
      <c r="OQ26" s="74">
        <f>RANK(OP26,OP6:OP27,1)</f>
        <v>13</v>
      </c>
      <c r="OR26" s="88">
        <f t="shared" si="11"/>
        <v>122</v>
      </c>
      <c r="OS26" s="74">
        <f>RANK(OR26,OR6:OR27,1)</f>
        <v>17</v>
      </c>
      <c r="OT26" s="88">
        <f t="shared" si="12"/>
        <v>52</v>
      </c>
      <c r="OU26" s="74">
        <f>RANK(OT26,OT6:OT27,1)</f>
        <v>18</v>
      </c>
      <c r="OV26" s="88">
        <f t="shared" si="13"/>
        <v>140</v>
      </c>
      <c r="OW26" s="76">
        <f>RANK(OV26,OV6:OV27,1)</f>
        <v>20</v>
      </c>
      <c r="OX26" s="88">
        <f t="shared" si="14"/>
        <v>98</v>
      </c>
      <c r="OY26" s="76">
        <f>RANK(OX26,OX6:OX27,1)</f>
        <v>18</v>
      </c>
      <c r="OZ26" s="92">
        <f t="shared" si="15"/>
        <v>540</v>
      </c>
      <c r="PA26" s="80">
        <f>RANK(OZ26,OZ6:OZ27,1)</f>
        <v>22</v>
      </c>
      <c r="PB26" s="50" t="s">
        <v>131</v>
      </c>
      <c r="PC26" s="81"/>
      <c r="PD26" s="81"/>
    </row>
    <row r="27" ht="18.199999999999999" customHeight="1">
      <c r="A27" s="50" t="s">
        <v>132</v>
      </c>
      <c r="B27" s="130">
        <v>0.203960396039604</v>
      </c>
      <c r="C27" s="131">
        <v>11</v>
      </c>
      <c r="D27" s="132">
        <v>0.51500000000000001</v>
      </c>
      <c r="E27" s="131">
        <v>15</v>
      </c>
      <c r="F27" s="132">
        <v>0.029999999999999999</v>
      </c>
      <c r="G27" s="131">
        <v>1</v>
      </c>
      <c r="H27" s="133">
        <v>0.74896039603960396</v>
      </c>
      <c r="I27" s="134">
        <v>15</v>
      </c>
      <c r="J27" s="130">
        <v>0.20000000000000001</v>
      </c>
      <c r="K27" s="131">
        <v>1</v>
      </c>
      <c r="L27" s="132">
        <v>0.5</v>
      </c>
      <c r="M27" s="131">
        <v>1</v>
      </c>
      <c r="N27" s="132">
        <v>0.027</v>
      </c>
      <c r="O27" s="131">
        <v>17</v>
      </c>
      <c r="P27" s="133">
        <v>0.72699999999999998</v>
      </c>
      <c r="Q27" s="134">
        <v>14</v>
      </c>
      <c r="R27" s="130">
        <v>0.23481436396835101</v>
      </c>
      <c r="S27" s="131">
        <v>2</v>
      </c>
      <c r="T27" s="132">
        <v>0.40885968630775799</v>
      </c>
      <c r="U27" s="131">
        <v>17</v>
      </c>
      <c r="V27" s="132">
        <v>0.029999999999999999</v>
      </c>
      <c r="W27" s="131">
        <v>1</v>
      </c>
      <c r="X27" s="133">
        <v>0.67367405027610805</v>
      </c>
      <c r="Y27" s="134">
        <v>1</v>
      </c>
      <c r="Z27" s="130">
        <v>0.079538461538461502</v>
      </c>
      <c r="AA27" s="131">
        <v>16</v>
      </c>
      <c r="AB27" s="132">
        <v>0.20680000000000001</v>
      </c>
      <c r="AC27" s="131">
        <v>22</v>
      </c>
      <c r="AD27" s="132">
        <v>0.029999999999999999</v>
      </c>
      <c r="AE27" s="131">
        <v>1</v>
      </c>
      <c r="AF27" s="133">
        <v>0.31633846153846201</v>
      </c>
      <c r="AG27" s="134">
        <v>21</v>
      </c>
      <c r="AH27" s="135">
        <v>0.0181981981981982</v>
      </c>
      <c r="AI27" s="131">
        <v>13</v>
      </c>
      <c r="AJ27" s="136">
        <v>0.045454545454545497</v>
      </c>
      <c r="AK27" s="131">
        <v>1</v>
      </c>
      <c r="AL27" s="136">
        <v>0.0030000000000000001</v>
      </c>
      <c r="AM27" s="131">
        <v>1</v>
      </c>
      <c r="AN27" s="137">
        <v>0.066652743652743707</v>
      </c>
      <c r="AO27" s="134">
        <v>4</v>
      </c>
      <c r="AP27" s="130">
        <v>0.22947197063791899</v>
      </c>
      <c r="AQ27" s="131">
        <v>10</v>
      </c>
      <c r="AR27" s="132">
        <v>0.54222695870795301</v>
      </c>
      <c r="AS27" s="131">
        <v>11</v>
      </c>
      <c r="AT27" s="132">
        <v>0.029999999999999999</v>
      </c>
      <c r="AU27" s="131">
        <v>1</v>
      </c>
      <c r="AV27" s="133">
        <v>0.80169892934587195</v>
      </c>
      <c r="AW27" s="134">
        <v>9</v>
      </c>
      <c r="AX27" s="130">
        <v>0.11283676703645</v>
      </c>
      <c r="AY27" s="131">
        <v>17</v>
      </c>
      <c r="AZ27" s="132">
        <v>0.332399626517274</v>
      </c>
      <c r="BA27" s="131">
        <v>15</v>
      </c>
      <c r="BB27" s="132">
        <v>0.021000000000000001</v>
      </c>
      <c r="BC27" s="131">
        <v>7</v>
      </c>
      <c r="BD27" s="133">
        <v>0.46623639355372398</v>
      </c>
      <c r="BE27" s="134">
        <v>15</v>
      </c>
      <c r="BF27" s="101">
        <v>0.002</v>
      </c>
      <c r="BG27" s="94">
        <v>1</v>
      </c>
      <c r="BH27" s="138">
        <v>0.0050000000000000001</v>
      </c>
      <c r="BI27" s="139">
        <v>1</v>
      </c>
      <c r="BJ27" s="101">
        <v>0.00029999999999999997</v>
      </c>
      <c r="BK27" s="94">
        <v>1</v>
      </c>
      <c r="BL27" s="138">
        <v>0.0073000000000000001</v>
      </c>
      <c r="BM27" s="94">
        <v>1</v>
      </c>
      <c r="BN27" s="60"/>
      <c r="BO27" s="60"/>
      <c r="BP27" s="95">
        <v>0.59999999999999998</v>
      </c>
      <c r="BQ27" s="94">
        <v>1</v>
      </c>
      <c r="BR27" s="95">
        <v>0.040000000000000001</v>
      </c>
      <c r="BS27" s="94">
        <v>1</v>
      </c>
      <c r="BT27" s="96">
        <v>0.64000000000000001</v>
      </c>
      <c r="BU27" s="97">
        <v>1</v>
      </c>
      <c r="BV27" s="60"/>
      <c r="BW27" s="60"/>
      <c r="BX27" s="95">
        <v>0.63600000000000001</v>
      </c>
      <c r="BY27" s="94">
        <v>2</v>
      </c>
      <c r="BZ27" s="95">
        <v>0.040000000000000001</v>
      </c>
      <c r="CA27" s="94">
        <v>1</v>
      </c>
      <c r="CB27" s="96">
        <v>0.67600000000000005</v>
      </c>
      <c r="CC27" s="97">
        <v>2</v>
      </c>
      <c r="CD27" s="60"/>
      <c r="CE27" s="60"/>
      <c r="CF27" s="95">
        <v>0.59999999999999998</v>
      </c>
      <c r="CG27" s="94">
        <v>1</v>
      </c>
      <c r="CH27" s="95">
        <v>0.040000000000000001</v>
      </c>
      <c r="CI27" s="94">
        <v>1</v>
      </c>
      <c r="CJ27" s="96">
        <v>0.64000000000000001</v>
      </c>
      <c r="CK27" s="97">
        <v>1</v>
      </c>
      <c r="CL27" s="60"/>
      <c r="CM27" s="60"/>
      <c r="CN27" s="95">
        <v>0.4158</v>
      </c>
      <c r="CO27" s="94">
        <v>14</v>
      </c>
      <c r="CP27" s="95">
        <v>0.035999999999999997</v>
      </c>
      <c r="CQ27" s="94">
        <v>14</v>
      </c>
      <c r="CR27" s="96">
        <v>0.45179999999999998</v>
      </c>
      <c r="CS27" s="97">
        <v>14</v>
      </c>
      <c r="CT27" s="101">
        <v>0.02</v>
      </c>
      <c r="CU27" s="94">
        <v>1</v>
      </c>
      <c r="CV27" s="138">
        <v>0.050000000000000003</v>
      </c>
      <c r="CW27" s="139">
        <v>1</v>
      </c>
      <c r="CX27" s="101">
        <v>0.0020999999999999999</v>
      </c>
      <c r="CY27" s="94">
        <v>20</v>
      </c>
      <c r="CZ27" s="138">
        <v>0.072099999999999997</v>
      </c>
      <c r="DA27" s="94">
        <v>17</v>
      </c>
      <c r="DB27" s="130">
        <v>0.098997041633595503</v>
      </c>
      <c r="DC27" s="131">
        <v>22</v>
      </c>
      <c r="DD27" s="132">
        <v>0.51209316213795197</v>
      </c>
      <c r="DE27" s="131">
        <v>6</v>
      </c>
      <c r="DF27" s="132">
        <v>0.029999999999999999</v>
      </c>
      <c r="DG27" s="131">
        <v>1</v>
      </c>
      <c r="DH27" s="133">
        <v>0.64109020377154702</v>
      </c>
      <c r="DI27" s="134">
        <v>21</v>
      </c>
      <c r="DJ27" s="130">
        <v>0.241685658310343</v>
      </c>
      <c r="DK27" s="131">
        <v>2</v>
      </c>
      <c r="DL27" s="132">
        <v>0.5</v>
      </c>
      <c r="DM27" s="131">
        <v>1</v>
      </c>
      <c r="DN27" s="132">
        <v>0.029999999999999999</v>
      </c>
      <c r="DO27" s="131">
        <v>1</v>
      </c>
      <c r="DP27" s="133">
        <v>0.77168565831034397</v>
      </c>
      <c r="DQ27" s="134">
        <v>1</v>
      </c>
      <c r="DR27" s="130">
        <v>0.206566855962829</v>
      </c>
      <c r="DS27" s="131">
        <v>13</v>
      </c>
      <c r="DT27" s="132">
        <v>0.51035714285714295</v>
      </c>
      <c r="DU27" s="131">
        <v>9</v>
      </c>
      <c r="DV27" s="132">
        <v>0.029999999999999999</v>
      </c>
      <c r="DW27" s="131">
        <v>1</v>
      </c>
      <c r="DX27" s="133">
        <v>0.74692399881997196</v>
      </c>
      <c r="DY27" s="134">
        <v>9</v>
      </c>
      <c r="DZ27" s="101">
        <v>0.0031058823529411801</v>
      </c>
      <c r="EA27" s="94">
        <v>5</v>
      </c>
      <c r="EB27" s="140">
        <v>0.0078200000000000006</v>
      </c>
      <c r="EC27" s="139">
        <v>5</v>
      </c>
      <c r="ED27" s="105">
        <v>0.00029999999999999997</v>
      </c>
      <c r="EE27" s="94">
        <v>1</v>
      </c>
      <c r="EF27" s="140">
        <v>0.0112258823529412</v>
      </c>
      <c r="EG27" s="94">
        <v>4</v>
      </c>
      <c r="EH27" s="106">
        <v>0.0015294117647058801</v>
      </c>
      <c r="EI27" s="94">
        <v>22</v>
      </c>
      <c r="EJ27" s="140">
        <v>0.0037499999999999999</v>
      </c>
      <c r="EK27" s="139">
        <v>18</v>
      </c>
      <c r="EL27" s="105">
        <v>0.00024000000000000001</v>
      </c>
      <c r="EM27" s="94">
        <v>18</v>
      </c>
      <c r="EN27" s="140">
        <v>0.0055194117647058803</v>
      </c>
      <c r="EO27" s="97">
        <v>19</v>
      </c>
      <c r="EP27" s="130">
        <v>0.20000000000000001</v>
      </c>
      <c r="EQ27" s="131">
        <v>1</v>
      </c>
      <c r="ER27" s="132">
        <v>0.5</v>
      </c>
      <c r="ES27" s="131">
        <v>1</v>
      </c>
      <c r="ET27" s="132">
        <v>0.029999999999999999</v>
      </c>
      <c r="EU27" s="131">
        <v>1</v>
      </c>
      <c r="EV27" s="133">
        <v>0.72999999999999998</v>
      </c>
      <c r="EW27" s="134">
        <v>1</v>
      </c>
      <c r="EX27" s="130">
        <v>0.20000000000000001</v>
      </c>
      <c r="EY27" s="131">
        <v>7</v>
      </c>
      <c r="EZ27" s="132">
        <v>0.5</v>
      </c>
      <c r="FA27" s="131">
        <v>1</v>
      </c>
      <c r="FB27" s="132">
        <v>0.029999999999999999</v>
      </c>
      <c r="FC27" s="131">
        <v>1</v>
      </c>
      <c r="FD27" s="133">
        <v>0.72999999999999998</v>
      </c>
      <c r="FE27" s="134">
        <v>5</v>
      </c>
      <c r="FF27" s="130">
        <v>0.20175424655163601</v>
      </c>
      <c r="FG27" s="131">
        <v>12</v>
      </c>
      <c r="FH27" s="132">
        <v>0.50430813778978401</v>
      </c>
      <c r="FI27" s="131">
        <v>7</v>
      </c>
      <c r="FJ27" s="132">
        <v>0.029999999999999999</v>
      </c>
      <c r="FK27" s="131">
        <v>1</v>
      </c>
      <c r="FL27" s="133">
        <v>0.73606238434142002</v>
      </c>
      <c r="FM27" s="134">
        <v>8</v>
      </c>
      <c r="FN27" s="130">
        <v>0.20275493264734601</v>
      </c>
      <c r="FO27" s="131">
        <v>14</v>
      </c>
      <c r="FP27" s="132">
        <v>0.50658561296859195</v>
      </c>
      <c r="FQ27" s="131">
        <v>16</v>
      </c>
      <c r="FR27" s="132">
        <v>0.029999999999999999</v>
      </c>
      <c r="FS27" s="131">
        <v>1</v>
      </c>
      <c r="FT27" s="133">
        <v>0.73934054561593798</v>
      </c>
      <c r="FU27" s="134">
        <v>16</v>
      </c>
      <c r="FV27" s="130">
        <v>0.20000577979280501</v>
      </c>
      <c r="FW27" s="131">
        <v>5</v>
      </c>
      <c r="FX27" s="132">
        <v>0.53551547539523503</v>
      </c>
      <c r="FY27" s="131">
        <v>2</v>
      </c>
      <c r="FZ27" s="132">
        <v>0.029999999999999999</v>
      </c>
      <c r="GA27" s="131">
        <v>1</v>
      </c>
      <c r="GB27" s="133">
        <v>0.76552125518804004</v>
      </c>
      <c r="GC27" s="134">
        <v>3</v>
      </c>
      <c r="GD27" s="130">
        <v>0.20000000000000001</v>
      </c>
      <c r="GE27" s="131">
        <v>9</v>
      </c>
      <c r="GF27" s="132">
        <v>0.5</v>
      </c>
      <c r="GG27" s="131">
        <v>1</v>
      </c>
      <c r="GH27" s="132">
        <v>0.029999999999999999</v>
      </c>
      <c r="GI27" s="131">
        <v>1</v>
      </c>
      <c r="GJ27" s="133">
        <v>0.72999999999999998</v>
      </c>
      <c r="GK27" s="134">
        <v>7</v>
      </c>
      <c r="GL27" s="130">
        <v>-0.088121254846668995</v>
      </c>
      <c r="GM27" s="131">
        <v>9</v>
      </c>
      <c r="GN27" s="132">
        <v>-0.21931376016979101</v>
      </c>
      <c r="GO27" s="131">
        <v>9</v>
      </c>
      <c r="GP27" s="132">
        <v>0.029999999999999999</v>
      </c>
      <c r="GQ27" s="131">
        <v>1</v>
      </c>
      <c r="GR27" s="133">
        <v>-0.27743501501646001</v>
      </c>
      <c r="GS27" s="134">
        <v>9</v>
      </c>
      <c r="GT27" s="130">
        <v>0.20000000000000001</v>
      </c>
      <c r="GU27" s="131">
        <v>8</v>
      </c>
      <c r="GV27" s="132">
        <v>0.55555555555555602</v>
      </c>
      <c r="GW27" s="131">
        <v>1</v>
      </c>
      <c r="GX27" s="132">
        <v>0.029999999999999999</v>
      </c>
      <c r="GY27" s="131">
        <v>1</v>
      </c>
      <c r="GZ27" s="133">
        <v>0.78555555555555601</v>
      </c>
      <c r="HA27" s="134">
        <v>7</v>
      </c>
      <c r="HB27" s="130">
        <v>0.55005500550054998</v>
      </c>
      <c r="HC27" s="131">
        <v>2</v>
      </c>
      <c r="HD27" s="132">
        <v>0.3125</v>
      </c>
      <c r="HE27" s="131">
        <v>21</v>
      </c>
      <c r="HF27" s="132">
        <v>0.014999999999999999</v>
      </c>
      <c r="HG27" s="131">
        <v>18</v>
      </c>
      <c r="HH27" s="133">
        <v>0.87755500550054999</v>
      </c>
      <c r="HI27" s="134">
        <v>6</v>
      </c>
      <c r="HJ27" s="130">
        <v>0.121739130434783</v>
      </c>
      <c r="HK27" s="131">
        <v>19</v>
      </c>
      <c r="HL27" s="132">
        <v>0.20000000000000001</v>
      </c>
      <c r="HM27" s="131">
        <v>17</v>
      </c>
      <c r="HN27" s="132">
        <v>0.029999999999999999</v>
      </c>
      <c r="HO27" s="131">
        <v>1</v>
      </c>
      <c r="HP27" s="133">
        <v>0.351739130434783</v>
      </c>
      <c r="HQ27" s="134">
        <v>18</v>
      </c>
      <c r="HR27" s="130">
        <v>0.25</v>
      </c>
      <c r="HS27" s="131">
        <v>3</v>
      </c>
      <c r="HT27" s="132">
        <v>0.25</v>
      </c>
      <c r="HU27" s="131">
        <v>13</v>
      </c>
      <c r="HV27" s="132">
        <v>0.017999999999999999</v>
      </c>
      <c r="HW27" s="131">
        <v>13</v>
      </c>
      <c r="HX27" s="133">
        <v>0.51800000000000002</v>
      </c>
      <c r="HY27" s="134">
        <v>13</v>
      </c>
      <c r="HZ27" s="130">
        <v>0.25</v>
      </c>
      <c r="IA27" s="131">
        <v>14</v>
      </c>
      <c r="IB27" s="132">
        <v>0.5</v>
      </c>
      <c r="IC27" s="131">
        <v>1</v>
      </c>
      <c r="ID27" s="132">
        <v>0.029999999999999999</v>
      </c>
      <c r="IE27" s="131">
        <v>1</v>
      </c>
      <c r="IF27" s="133">
        <v>0.78000000000000003</v>
      </c>
      <c r="IG27" s="134">
        <v>14</v>
      </c>
      <c r="IH27" s="130">
        <v>0.16015200868621099</v>
      </c>
      <c r="II27" s="131">
        <v>15</v>
      </c>
      <c r="IJ27" s="132">
        <v>0.29499999999999998</v>
      </c>
      <c r="IK27" s="131">
        <v>15</v>
      </c>
      <c r="IL27" s="132">
        <v>0.017999999999999999</v>
      </c>
      <c r="IM27" s="131">
        <v>14</v>
      </c>
      <c r="IN27" s="133">
        <v>0.47315200868621099</v>
      </c>
      <c r="IO27" s="134">
        <v>16</v>
      </c>
      <c r="IP27" s="107">
        <v>-0.17749999999999999</v>
      </c>
      <c r="IQ27" s="94">
        <v>7</v>
      </c>
      <c r="IR27" s="95">
        <v>-0.438271604938272</v>
      </c>
      <c r="IS27" s="94">
        <v>4</v>
      </c>
      <c r="IT27" s="95">
        <v>0.021000000000000001</v>
      </c>
      <c r="IU27" s="94">
        <v>2</v>
      </c>
      <c r="IV27" s="96">
        <v>-0.59477160493827197</v>
      </c>
      <c r="IW27" s="94">
        <v>5</v>
      </c>
      <c r="IX27" s="93">
        <v>0.185882352941177</v>
      </c>
      <c r="IY27" s="94">
        <v>5</v>
      </c>
      <c r="IZ27" s="95">
        <v>0.42381974248927001</v>
      </c>
      <c r="JA27" s="94">
        <v>3</v>
      </c>
      <c r="JB27" s="95">
        <v>0.029999999999999999</v>
      </c>
      <c r="JC27" s="94">
        <v>1</v>
      </c>
      <c r="JD27" s="96">
        <v>0.63970209543044698</v>
      </c>
      <c r="JE27" s="97">
        <v>3</v>
      </c>
      <c r="JF27" s="60"/>
      <c r="JG27" s="60"/>
      <c r="JH27" s="99">
        <v>0.059999999999999998</v>
      </c>
      <c r="JI27" s="94">
        <v>1</v>
      </c>
      <c r="JJ27" s="99">
        <v>0.0040000000000000001</v>
      </c>
      <c r="JK27" s="94">
        <v>1</v>
      </c>
      <c r="JL27" s="100">
        <v>0.064000000000000001</v>
      </c>
      <c r="JM27" s="94">
        <v>1</v>
      </c>
      <c r="JN27" s="93">
        <v>0.240009600384015</v>
      </c>
      <c r="JO27" s="94">
        <v>8</v>
      </c>
      <c r="JP27" s="95">
        <v>0.5</v>
      </c>
      <c r="JQ27" s="94">
        <v>8</v>
      </c>
      <c r="JR27" s="95">
        <v>0.029999999999999999</v>
      </c>
      <c r="JS27" s="94">
        <v>1</v>
      </c>
      <c r="JT27" s="96">
        <v>0.770009600384015</v>
      </c>
      <c r="JU27" s="97">
        <v>11</v>
      </c>
      <c r="JV27" s="135">
        <v>0.02</v>
      </c>
      <c r="JW27" s="131">
        <v>4</v>
      </c>
      <c r="JX27" s="135">
        <v>0.0625</v>
      </c>
      <c r="JY27" s="131">
        <v>1</v>
      </c>
      <c r="JZ27" s="135">
        <v>0.0030000000000000001</v>
      </c>
      <c r="KA27" s="131">
        <v>1</v>
      </c>
      <c r="KB27" s="135">
        <v>0.085500000000000007</v>
      </c>
      <c r="KC27" s="134">
        <v>2</v>
      </c>
      <c r="KD27" s="60"/>
      <c r="KE27" s="60"/>
      <c r="KF27" s="95">
        <v>0.34799999999999998</v>
      </c>
      <c r="KG27" s="94">
        <v>2</v>
      </c>
      <c r="KH27" s="95">
        <v>0.040000000000000001</v>
      </c>
      <c r="KI27" s="94">
        <v>1</v>
      </c>
      <c r="KJ27" s="96">
        <v>0.38800000000000001</v>
      </c>
      <c r="KK27" s="97">
        <v>2</v>
      </c>
      <c r="KL27" s="93">
        <v>0.20044994375703001</v>
      </c>
      <c r="KM27" s="94">
        <v>7</v>
      </c>
      <c r="KN27" s="95">
        <v>0.50282167042889403</v>
      </c>
      <c r="KO27" s="94">
        <v>12</v>
      </c>
      <c r="KP27" s="95">
        <v>0.029999999999999999</v>
      </c>
      <c r="KQ27" s="94">
        <v>1</v>
      </c>
      <c r="KR27" s="96">
        <v>0.73327161418592401</v>
      </c>
      <c r="KS27" s="97">
        <v>12</v>
      </c>
      <c r="KT27" s="98">
        <v>0.019790074391113799</v>
      </c>
      <c r="KU27" s="94">
        <v>7</v>
      </c>
      <c r="KV27" s="99">
        <v>0.0533553355335534</v>
      </c>
      <c r="KW27" s="94">
        <v>5</v>
      </c>
      <c r="KX27" s="99">
        <v>0.0030000000000000001</v>
      </c>
      <c r="KY27" s="94">
        <v>1</v>
      </c>
      <c r="KZ27" s="100">
        <v>0.076145409924667201</v>
      </c>
      <c r="LA27" s="97">
        <v>6</v>
      </c>
      <c r="LB27" s="98">
        <v>0.02</v>
      </c>
      <c r="LC27" s="94">
        <v>2</v>
      </c>
      <c r="LD27" s="99">
        <v>0.050505050505050497</v>
      </c>
      <c r="LE27" s="94">
        <v>1</v>
      </c>
      <c r="LF27" s="99">
        <v>0.0030000000000000001</v>
      </c>
      <c r="LG27" s="94">
        <v>1</v>
      </c>
      <c r="LH27" s="100">
        <v>0.073505050505050504</v>
      </c>
      <c r="LI27" s="97">
        <v>2</v>
      </c>
      <c r="LJ27" s="98">
        <v>0.0044999999999999997</v>
      </c>
      <c r="LK27" s="94">
        <v>6</v>
      </c>
      <c r="LL27" s="99">
        <v>0.01125</v>
      </c>
      <c r="LM27" s="94">
        <v>7</v>
      </c>
      <c r="LN27" s="99">
        <v>0.00029999999999999997</v>
      </c>
      <c r="LO27" s="94">
        <v>1</v>
      </c>
      <c r="LP27" s="100">
        <v>0.016049999999999998</v>
      </c>
      <c r="LQ27" s="97">
        <v>8</v>
      </c>
      <c r="LR27" s="98">
        <v>0.002</v>
      </c>
      <c r="LS27" s="94">
        <v>1</v>
      </c>
      <c r="LT27" s="99">
        <v>0.0050000000000000001</v>
      </c>
      <c r="LU27" s="94">
        <v>1</v>
      </c>
      <c r="LV27" s="99">
        <v>0.00029999999999999997</v>
      </c>
      <c r="LW27" s="94">
        <v>1</v>
      </c>
      <c r="LX27" s="100">
        <v>0.0073000000000000001</v>
      </c>
      <c r="LY27" s="97">
        <v>1</v>
      </c>
      <c r="LZ27" s="130">
        <v>0.033340000000000002</v>
      </c>
      <c r="MA27" s="131">
        <v>20</v>
      </c>
      <c r="MB27" s="132">
        <v>0.083349999999999994</v>
      </c>
      <c r="MC27" s="131">
        <v>20</v>
      </c>
      <c r="MD27" s="132">
        <v>0.0060000000000000001</v>
      </c>
      <c r="ME27" s="131">
        <v>21</v>
      </c>
      <c r="MF27" s="133">
        <v>0.12268999999999999</v>
      </c>
      <c r="MG27" s="134">
        <v>22</v>
      </c>
      <c r="MH27" s="130">
        <v>0.024988750562471899</v>
      </c>
      <c r="MI27" s="131">
        <v>20</v>
      </c>
      <c r="MJ27" s="132">
        <v>0.04165</v>
      </c>
      <c r="MK27" s="131">
        <v>20</v>
      </c>
      <c r="ML27" s="132">
        <v>0.0030000000000000001</v>
      </c>
      <c r="MM27" s="131">
        <v>18</v>
      </c>
      <c r="MN27" s="133">
        <v>0.069638750562471902</v>
      </c>
      <c r="MO27" s="131">
        <v>21</v>
      </c>
      <c r="MP27" s="60"/>
      <c r="MQ27" s="60"/>
      <c r="MR27" s="95">
        <v>0.60233918128654995</v>
      </c>
      <c r="MS27" s="94">
        <v>9</v>
      </c>
      <c r="MT27" s="95">
        <v>0.040000000000000001</v>
      </c>
      <c r="MU27" s="94">
        <v>1</v>
      </c>
      <c r="MV27" s="96">
        <v>0.64233918128654999</v>
      </c>
      <c r="MW27" s="97">
        <v>9</v>
      </c>
      <c r="MX27" s="135">
        <v>0.0202020202020202</v>
      </c>
      <c r="MY27" s="131">
        <v>6</v>
      </c>
      <c r="MZ27" s="136">
        <v>0.050000000000000003</v>
      </c>
      <c r="NA27" s="131">
        <v>1</v>
      </c>
      <c r="NB27" s="136">
        <v>0.0027000000000000001</v>
      </c>
      <c r="NC27" s="131">
        <v>18</v>
      </c>
      <c r="ND27" s="137">
        <v>0.072902020202020204</v>
      </c>
      <c r="NE27" s="134">
        <v>15</v>
      </c>
      <c r="NF27" s="60"/>
      <c r="NG27" s="60"/>
      <c r="NH27" s="95">
        <v>0.59999999999999998</v>
      </c>
      <c r="NI27" s="94">
        <v>1</v>
      </c>
      <c r="NJ27" s="95">
        <v>0.040000000000000001</v>
      </c>
      <c r="NK27" s="94">
        <v>1</v>
      </c>
      <c r="NL27" s="96">
        <v>0.64000000000000001</v>
      </c>
      <c r="NM27" s="94">
        <v>1</v>
      </c>
      <c r="NN27" s="60"/>
      <c r="NO27" s="60"/>
      <c r="NP27" s="95">
        <v>0.59999999999999998</v>
      </c>
      <c r="NQ27" s="94">
        <v>1</v>
      </c>
      <c r="NR27" s="95">
        <v>0.040000000000000001</v>
      </c>
      <c r="NS27" s="94">
        <v>1</v>
      </c>
      <c r="NT27" s="96">
        <v>0.64000000000000001</v>
      </c>
      <c r="NU27" s="97">
        <v>1</v>
      </c>
      <c r="NV27" s="108">
        <v>0.21550754661142399</v>
      </c>
      <c r="NW27" s="94">
        <v>12</v>
      </c>
      <c r="NX27" s="95">
        <v>0.606833333333333</v>
      </c>
      <c r="NY27" s="94">
        <v>17</v>
      </c>
      <c r="NZ27" s="95">
        <v>0.014999999999999999</v>
      </c>
      <c r="OA27" s="94">
        <v>7</v>
      </c>
      <c r="OB27" s="96">
        <v>0.83734087994475703</v>
      </c>
      <c r="OC27" s="94">
        <v>17</v>
      </c>
      <c r="OD27" s="98">
        <v>0.25715705765407598</v>
      </c>
      <c r="OE27" s="94">
        <v>10</v>
      </c>
      <c r="OF27" s="99">
        <v>1.2935000000000001</v>
      </c>
      <c r="OG27" s="94">
        <v>2</v>
      </c>
      <c r="OH27" s="99">
        <v>0.029999999999999999</v>
      </c>
      <c r="OI27" s="94">
        <v>1</v>
      </c>
      <c r="OJ27" s="100">
        <v>1.5806570576540799</v>
      </c>
      <c r="OK27" s="97">
        <v>4</v>
      </c>
      <c r="OL27" s="109">
        <f t="shared" si="8"/>
        <v>15</v>
      </c>
      <c r="OM27" s="110">
        <f>RANK(OL27,OL6:OL27,1)</f>
        <v>15</v>
      </c>
      <c r="ON27" s="141">
        <f t="shared" si="9"/>
        <v>14</v>
      </c>
      <c r="OO27" s="142">
        <f>RANK(ON27,ON6:ON27,1)</f>
        <v>14</v>
      </c>
      <c r="OP27" s="111">
        <f t="shared" si="10"/>
        <v>86</v>
      </c>
      <c r="OQ27" s="110">
        <f>RANK(OP27,OP6:OP27,1)</f>
        <v>7</v>
      </c>
      <c r="OR27" s="109">
        <f t="shared" si="11"/>
        <v>94</v>
      </c>
      <c r="OS27" s="110">
        <f>RANK(OR27,OR6:OR27,1)</f>
        <v>4</v>
      </c>
      <c r="OT27" s="109">
        <f t="shared" si="12"/>
        <v>40</v>
      </c>
      <c r="OU27" s="110">
        <f>RANK(OT27,OT6:OT27,1)</f>
        <v>10</v>
      </c>
      <c r="OV27" s="109">
        <f t="shared" si="13"/>
        <v>95</v>
      </c>
      <c r="OW27" s="112">
        <f>RANK(OV27,OV6:OV27,1)</f>
        <v>5</v>
      </c>
      <c r="OX27" s="109">
        <f t="shared" si="14"/>
        <v>91</v>
      </c>
      <c r="OY27" s="143">
        <f>RANK(OX27,OX6:OX27,1)</f>
        <v>17</v>
      </c>
      <c r="OZ27" s="92">
        <f t="shared" si="15"/>
        <v>435</v>
      </c>
      <c r="PA27" s="80">
        <f>RANK(OZ27,OZ6:OZ27,1)</f>
        <v>7</v>
      </c>
      <c r="PB27" s="50" t="s">
        <v>132</v>
      </c>
      <c r="PC27" s="81"/>
      <c r="PD27" s="81"/>
    </row>
    <row r="28" s="144" customFormat="1" ht="24" customHeight="1">
      <c r="A28" s="145" t="s">
        <v>133</v>
      </c>
      <c r="B28" s="146">
        <f>AVERAGE(B6:B27)</f>
        <v>0.20241085738906517</v>
      </c>
      <c r="C28" s="147"/>
      <c r="D28" s="146">
        <f>AVERAGE(D6:D27)</f>
        <v>0.52363636363636357</v>
      </c>
      <c r="E28" s="147"/>
      <c r="F28" s="148">
        <f>AVERAGE(F6:F27)</f>
        <v>0.030000000000000016</v>
      </c>
      <c r="G28" s="147"/>
      <c r="H28" s="148">
        <f>AVERAGE(H6:H27)</f>
        <v>0.75604722102542898</v>
      </c>
      <c r="I28" s="149"/>
      <c r="J28" s="146">
        <f>AVERAGE(J6:J27)</f>
        <v>0.18475031945320808</v>
      </c>
      <c r="K28" s="147"/>
      <c r="L28" s="146">
        <f>AVERAGE(L6:L27)</f>
        <v>0.4628863636363636</v>
      </c>
      <c r="M28" s="147"/>
      <c r="N28" s="148">
        <f>AVERAGE(N6:N27)</f>
        <v>0.028227272727272743</v>
      </c>
      <c r="O28" s="147"/>
      <c r="P28" s="148">
        <f>AVERAGE(P6:P27)</f>
        <v>0.67586395581684466</v>
      </c>
      <c r="Q28" s="149"/>
      <c r="R28" s="146">
        <f>AVERAGE(R6:R27)</f>
        <v>0.12048993550639196</v>
      </c>
      <c r="S28" s="147"/>
      <c r="T28" s="146">
        <f>AVERAGE(T6:T27)</f>
        <v>0.43653872963484824</v>
      </c>
      <c r="U28" s="147"/>
      <c r="V28" s="148">
        <f>AVERAGE(V6:V27)</f>
        <v>0.027409090909090925</v>
      </c>
      <c r="W28" s="147"/>
      <c r="X28" s="148">
        <f>AVERAGE(X6:X27)</f>
        <v>0.58443775605033121</v>
      </c>
      <c r="Y28" s="149"/>
      <c r="Z28" s="146">
        <f>AVERAGE(Z6:Z27)</f>
        <v>0.14243269707599826</v>
      </c>
      <c r="AA28" s="147"/>
      <c r="AB28" s="146">
        <f>AVERAGE(AB6:AB27)</f>
        <v>0.4957636363636363</v>
      </c>
      <c r="AC28" s="147"/>
      <c r="AD28" s="148">
        <f>AVERAGE(AD6:AD27)</f>
        <v>0.030000000000000016</v>
      </c>
      <c r="AE28" s="147"/>
      <c r="AF28" s="148">
        <f>AVERAGE(AF6:AF27)</f>
        <v>0.6681963334396348</v>
      </c>
      <c r="AG28" s="149"/>
      <c r="AH28" s="150">
        <f>AVERAGE(AH6:AH27)</f>
        <v>0.018778023446973321</v>
      </c>
      <c r="AI28" s="147"/>
      <c r="AJ28" s="150">
        <f>AVERAGE(AJ6:AJ27)</f>
        <v>0.043611570247933905</v>
      </c>
      <c r="AK28" s="147"/>
      <c r="AL28" s="151">
        <f>AVERAGE(AL6:AL27)</f>
        <v>0.0027681818181818185</v>
      </c>
      <c r="AM28" s="147"/>
      <c r="AN28" s="151">
        <f>AVERAGE(AN6:AN27)</f>
        <v>0.065157775513089045</v>
      </c>
      <c r="AO28" s="149"/>
      <c r="AP28" s="146">
        <f>AVERAGE(AP6:AP27)</f>
        <v>0.32241855804817704</v>
      </c>
      <c r="AQ28" s="147"/>
      <c r="AR28" s="146">
        <f>AVERAGE(AR6:AR27)</f>
        <v>0.76337257006441306</v>
      </c>
      <c r="AS28" s="147"/>
      <c r="AT28" s="148">
        <f>AVERAGE(AT6:AT27)</f>
        <v>0.030000000000000016</v>
      </c>
      <c r="AU28" s="147"/>
      <c r="AV28" s="148">
        <f>AVERAGE(AV6:AV27)</f>
        <v>1.1157911281125903</v>
      </c>
      <c r="AW28" s="149"/>
      <c r="AX28" s="146">
        <f>AVERAGE(AX6:AX27)</f>
        <v>0.23467992395902285</v>
      </c>
      <c r="AY28" s="147"/>
      <c r="AZ28" s="146">
        <f>AVERAGE(AZ6:AZ27)</f>
        <v>0.42116543587131833</v>
      </c>
      <c r="BA28" s="147"/>
      <c r="BB28" s="148">
        <f>AVERAGE(BB6:BB27)</f>
        <v>0.019909090909090918</v>
      </c>
      <c r="BC28" s="147"/>
      <c r="BD28" s="148">
        <f>AVERAGE(BD6:BD27)</f>
        <v>0.67575445073943208</v>
      </c>
      <c r="BE28" s="149"/>
      <c r="BF28" s="151">
        <f>AVERAGE(BF6:BF27)</f>
        <v>0.0020000000000000009</v>
      </c>
      <c r="BG28" s="147"/>
      <c r="BH28" s="150">
        <f>AVERAGE(BH6:BH27)</f>
        <v>0.005000000000000001</v>
      </c>
      <c r="BI28" s="147"/>
      <c r="BJ28" s="151">
        <f>AVERAGE(BJ6:BJ27)</f>
        <v>0.00029999999999999997</v>
      </c>
      <c r="BK28" s="147"/>
      <c r="BL28" s="151">
        <f>AVERAGE(BL6:BL27)</f>
        <v>0.0072999999999999992</v>
      </c>
      <c r="BM28" s="152"/>
      <c r="BN28" s="146" t="e">
        <f>AVERAGE(BN6:BN27)</f>
        <v>#NUM!</v>
      </c>
      <c r="BO28" s="147"/>
      <c r="BP28" s="146">
        <f>AVERAGE(BP6:BP27)</f>
        <v>0.5983636363636361</v>
      </c>
      <c r="BQ28" s="147"/>
      <c r="BR28" s="148">
        <f>AVERAGE(BR6:BR27)</f>
        <v>0.039636363636363643</v>
      </c>
      <c r="BS28" s="147"/>
      <c r="BT28" s="148">
        <f>AVERAGE(BT6:BT27)</f>
        <v>0.63800000000000023</v>
      </c>
      <c r="BU28" s="149"/>
      <c r="BV28" s="146" t="e">
        <f>AVERAGE(BV6:BV27)</f>
        <v>#NUM!</v>
      </c>
      <c r="BW28" s="147"/>
      <c r="BX28" s="146">
        <f>AVERAGE(BX6:BX27)</f>
        <v>0.47018181818181809</v>
      </c>
      <c r="BY28" s="147"/>
      <c r="BZ28" s="148">
        <f>AVERAGE(BZ6:BZ27)</f>
        <v>0.038727272727272735</v>
      </c>
      <c r="CA28" s="147"/>
      <c r="CB28" s="148">
        <f>AVERAGE(CB6:CB27)</f>
        <v>0.50890909090909098</v>
      </c>
      <c r="CC28" s="149"/>
      <c r="CD28" s="146" t="e">
        <f>AVERAGE(CD6:CD27)</f>
        <v>#NUM!</v>
      </c>
      <c r="CE28" s="147"/>
      <c r="CF28" s="146">
        <f>AVERAGE(CF6:CF27)</f>
        <v>0.3840443233098545</v>
      </c>
      <c r="CG28" s="147"/>
      <c r="CH28" s="148">
        <f>AVERAGE(CH6:CH27)</f>
        <v>0.036181818181818197</v>
      </c>
      <c r="CI28" s="147"/>
      <c r="CJ28" s="148">
        <f>AVERAGE(CJ6:CJ27)</f>
        <v>0.4202261414916727</v>
      </c>
      <c r="CK28" s="149"/>
      <c r="CL28" s="146" t="e">
        <f>AVERAGE(CL6:CL27)</f>
        <v>#NUM!</v>
      </c>
      <c r="CM28" s="147"/>
      <c r="CN28" s="146">
        <f>AVERAGE(CN6:CN27)</f>
        <v>0.41485008156806163</v>
      </c>
      <c r="CO28" s="147"/>
      <c r="CP28" s="148">
        <f>AVERAGE(CP6:CP27)</f>
        <v>0.037636363636363641</v>
      </c>
      <c r="CQ28" s="147"/>
      <c r="CR28" s="148">
        <f>AVERAGE(CR6:CR27)</f>
        <v>0.45248644520442538</v>
      </c>
      <c r="CS28" s="149"/>
      <c r="CT28" s="151">
        <f>AVERAGE(CT6:CT27)</f>
        <v>0.015867768595041323</v>
      </c>
      <c r="CU28" s="147"/>
      <c r="CV28" s="150">
        <f>AVERAGE(CV6:CV27)</f>
        <v>0.038636363636363642</v>
      </c>
      <c r="CW28" s="147"/>
      <c r="CX28" s="151">
        <f>AVERAGE(CX6:CX27)</f>
        <v>0.0025909090909090912</v>
      </c>
      <c r="CY28" s="147"/>
      <c r="CZ28" s="151">
        <f>AVERAGE(CZ6:CZ27)</f>
        <v>0.05709504132231405</v>
      </c>
      <c r="DA28" s="152"/>
      <c r="DB28" s="146">
        <f>AVERAGE(DB6:DB27)</f>
        <v>0.14993099282200162</v>
      </c>
      <c r="DC28" s="147"/>
      <c r="DD28" s="146">
        <f>AVERAGE(DD6:DD27)</f>
        <v>0.49673393517756476</v>
      </c>
      <c r="DE28" s="147"/>
      <c r="DF28" s="148">
        <f>AVERAGE(DF6:DF27)</f>
        <v>0.027681818181818196</v>
      </c>
      <c r="DG28" s="147"/>
      <c r="DH28" s="148">
        <f>AVERAGE(DH6:DH27)</f>
        <v>0.67434674618138435</v>
      </c>
      <c r="DI28" s="149"/>
      <c r="DJ28" s="146">
        <f>AVERAGE(DJ6:DJ27)</f>
        <v>0.20966189788559325</v>
      </c>
      <c r="DK28" s="147"/>
      <c r="DL28" s="146">
        <f>AVERAGE(DL6:DL27)</f>
        <v>0.5</v>
      </c>
      <c r="DM28" s="147"/>
      <c r="DN28" s="148">
        <f>AVERAGE(DN6:DN27)</f>
        <v>0.026590909090909106</v>
      </c>
      <c r="DO28" s="147"/>
      <c r="DP28" s="148">
        <f>AVERAGE(DP6:DP27)</f>
        <v>0.73625280697650242</v>
      </c>
      <c r="DQ28" s="149"/>
      <c r="DR28" s="146">
        <f>AVERAGE(DR6:DR27)</f>
        <v>0.20403159269952942</v>
      </c>
      <c r="DS28" s="147"/>
      <c r="DT28" s="146">
        <f>AVERAGE(DT6:DT27)</f>
        <v>0.49761595547309834</v>
      </c>
      <c r="DU28" s="147"/>
      <c r="DV28" s="148">
        <f>AVERAGE(DV6:DV27)</f>
        <v>0.028227272727272743</v>
      </c>
      <c r="DW28" s="147"/>
      <c r="DX28" s="148">
        <f>AVERAGE(DX6:DX27)</f>
        <v>0.72987482089990074</v>
      </c>
      <c r="DY28" s="149"/>
      <c r="DZ28" s="151">
        <f>AVERAGE(DZ6:DZ27)</f>
        <v>0.0025118440636431481</v>
      </c>
      <c r="EA28" s="147"/>
      <c r="EB28" s="153">
        <f>AVERAGE(EB6:EB27)</f>
        <v>0.0057031818181818182</v>
      </c>
      <c r="EC28" s="147"/>
      <c r="ED28" s="154">
        <f>AVERAGE(ED6:ED27)</f>
        <v>0.00023454545454545454</v>
      </c>
      <c r="EE28" s="147"/>
      <c r="EF28" s="154">
        <f>AVERAGE(EF6:EF27)</f>
        <v>0.0084495713363704188</v>
      </c>
      <c r="EG28" s="152"/>
      <c r="EH28" s="146"/>
      <c r="EI28" s="147"/>
      <c r="EJ28" s="153">
        <f>AVERAGE(EJ6:EJ27)</f>
        <v>0.0072175324675324672</v>
      </c>
      <c r="EK28" s="155"/>
      <c r="EL28" s="154">
        <f>AVERAGE(EL6:EL27)</f>
        <v>0.00028159090909090907</v>
      </c>
      <c r="EM28" s="155"/>
      <c r="EN28" s="154">
        <f>AVERAGE(EN6:EN27)</f>
        <v>0.0097887635122786455</v>
      </c>
      <c r="EO28" s="149"/>
      <c r="EP28" s="146">
        <f>AVERAGE(EP6:EP27)</f>
        <v>0.20000000000000007</v>
      </c>
      <c r="EQ28" s="147"/>
      <c r="ER28" s="146">
        <f>AVERAGE(ER6:ER27)</f>
        <v>0.5</v>
      </c>
      <c r="ES28" s="147"/>
      <c r="ET28" s="148">
        <f>AVERAGE(ET6:ET27)</f>
        <v>0.030000000000000016</v>
      </c>
      <c r="EU28" s="147"/>
      <c r="EV28" s="148">
        <f>AVERAGE(EV6:EV27)</f>
        <v>0.73000000000000032</v>
      </c>
      <c r="EW28" s="149"/>
      <c r="EX28" s="146">
        <f>AVERAGE(EX6:EX27)</f>
        <v>0.20290043290043294</v>
      </c>
      <c r="EY28" s="147"/>
      <c r="EZ28" s="146">
        <f>AVERAGE(EZ6:EZ27)</f>
        <v>0.48939393939393933</v>
      </c>
      <c r="FA28" s="147"/>
      <c r="FB28" s="148">
        <f>AVERAGE(FB6:FB27)</f>
        <v>0.029181818181818198</v>
      </c>
      <c r="FC28" s="147"/>
      <c r="FD28" s="148">
        <f>AVERAGE(FD6:FD27)</f>
        <v>0.72147619047619049</v>
      </c>
      <c r="FE28" s="149"/>
      <c r="FF28" s="146">
        <f>AVERAGE(FF6:FF27)</f>
        <v>0.20263849962121608</v>
      </c>
      <c r="FG28" s="147"/>
      <c r="FH28" s="146">
        <f>AVERAGE(FH6:FH27)</f>
        <v>0.47178792774904982</v>
      </c>
      <c r="FI28" s="147"/>
      <c r="FJ28" s="148">
        <f>AVERAGE(FJ6:FJ27)</f>
        <v>0.028090909090909107</v>
      </c>
      <c r="FK28" s="147"/>
      <c r="FL28" s="148">
        <f>AVERAGE(FL6:FL27)</f>
        <v>0.70251733646117487</v>
      </c>
      <c r="FM28" s="149"/>
      <c r="FN28" s="146">
        <f>AVERAGE(FN6:FN27)</f>
        <v>0.75522243908288</v>
      </c>
      <c r="FO28" s="147"/>
      <c r="FP28" s="146">
        <f>AVERAGE(FP6:FP27)</f>
        <v>0.91524885152491786</v>
      </c>
      <c r="FQ28" s="147"/>
      <c r="FR28" s="148">
        <f>AVERAGE(FR6:FR27)</f>
        <v>0.029454545454545469</v>
      </c>
      <c r="FS28" s="147"/>
      <c r="FT28" s="148">
        <f>AVERAGE(FT6:FT27)</f>
        <v>1.6999258360623428</v>
      </c>
      <c r="FU28" s="149"/>
      <c r="FV28" s="146">
        <f>AVERAGE(FV6:FV27)</f>
        <v>0.17435699757991463</v>
      </c>
      <c r="FW28" s="147"/>
      <c r="FX28" s="146">
        <f>AVERAGE(FX6:FX27)</f>
        <v>0.42919137253593287</v>
      </c>
      <c r="FY28" s="147"/>
      <c r="FZ28" s="148">
        <f>AVERAGE(FZ6:FZ27)</f>
        <v>0.029181818181818198</v>
      </c>
      <c r="GA28" s="147"/>
      <c r="GB28" s="148">
        <f>AVERAGE(GB6:GB27)</f>
        <v>0.63273018829766559</v>
      </c>
      <c r="GC28" s="149"/>
      <c r="GD28" s="146">
        <f>AVERAGE(GD6:GD27)</f>
        <v>13.843008635892017</v>
      </c>
      <c r="GE28" s="147"/>
      <c r="GF28" s="146">
        <f>AVERAGE(GF6:GF27)</f>
        <v>0.29853376755370847</v>
      </c>
      <c r="GG28" s="147"/>
      <c r="GH28" s="148">
        <f>AVERAGE(GH6:GH27)</f>
        <v>0.023454545454545464</v>
      </c>
      <c r="GI28" s="147"/>
      <c r="GJ28" s="148">
        <f>AVERAGE(GJ6:GJ27)</f>
        <v>14.164996948900278</v>
      </c>
      <c r="GK28" s="149"/>
      <c r="GL28" s="148">
        <f>AVERAGE(GL6:GL27)</f>
        <v>-0.13611192971141806</v>
      </c>
      <c r="GM28" s="147"/>
      <c r="GN28" s="146">
        <f>AVERAGE(GN6:GN27)</f>
        <v>-0.34260648528918886</v>
      </c>
      <c r="GO28" s="147"/>
      <c r="GP28" s="148">
        <f>AVERAGE(GP6:GP27)</f>
        <v>0.027681818181818196</v>
      </c>
      <c r="GQ28" s="147"/>
      <c r="GR28" s="148">
        <f>AVERAGE(GR6:GR27)</f>
        <v>-0.45103659681878844</v>
      </c>
      <c r="GS28" s="152"/>
      <c r="GT28" s="146">
        <f>AVERAGE(GT6:GT27)</f>
        <v>0.20641323486028246</v>
      </c>
      <c r="GU28" s="147"/>
      <c r="GV28" s="146">
        <f>AVERAGE(GV6:GV27)</f>
        <v>0.54756940490861405</v>
      </c>
      <c r="GW28" s="147"/>
      <c r="GX28" s="148">
        <f>AVERAGE(GX6:GX27)</f>
        <v>0.030000000000000016</v>
      </c>
      <c r="GY28" s="147"/>
      <c r="GZ28" s="148">
        <f>AVERAGE(GZ6:GZ27)</f>
        <v>0.78398263976889626</v>
      </c>
      <c r="HA28" s="149"/>
      <c r="HB28" s="148">
        <f>AVERAGE(HB6:HB27)</f>
        <v>0.27920569113030519</v>
      </c>
      <c r="HC28" s="147"/>
      <c r="HD28" s="146">
        <f>AVERAGE(HD6:HD27)</f>
        <v>0.48902272727272733</v>
      </c>
      <c r="HE28" s="147"/>
      <c r="HF28" s="148">
        <f>AVERAGE(HF6:HF27)</f>
        <v>0.025227272727272741</v>
      </c>
      <c r="HG28" s="147"/>
      <c r="HH28" s="148">
        <f>AVERAGE(HH6:HH27)</f>
        <v>0.79345569113030523</v>
      </c>
      <c r="HI28" s="152"/>
      <c r="HJ28" s="148">
        <f>AVERAGE(HJ6:HJ27)</f>
        <v>0.23928425640658454</v>
      </c>
      <c r="HK28" s="147"/>
      <c r="HL28" s="146">
        <f>AVERAGE(HL6:HL27)</f>
        <v>0.33799942218046003</v>
      </c>
      <c r="HM28" s="147"/>
      <c r="HN28" s="148">
        <f>AVERAGE(HN6:HN27)</f>
        <v>0.029181818181818198</v>
      </c>
      <c r="HO28" s="147"/>
      <c r="HP28" s="148">
        <f>AVERAGE(HP6:HP27)</f>
        <v>0.60646549676886308</v>
      </c>
      <c r="HQ28" s="152"/>
      <c r="HR28" s="146">
        <f>AVERAGE(HR6:HR27)</f>
        <v>0.19179219751350837</v>
      </c>
      <c r="HS28" s="147"/>
      <c r="HT28" s="146">
        <f>AVERAGE(HT6:HT27)</f>
        <v>0.28152045454545455</v>
      </c>
      <c r="HU28" s="147"/>
      <c r="HV28" s="148">
        <f>AVERAGE(HV6:HV27)</f>
        <v>0.021000000000000008</v>
      </c>
      <c r="HW28" s="147"/>
      <c r="HX28" s="148">
        <f>AVERAGE(HX6:HX27)</f>
        <v>0.49431265205896296</v>
      </c>
      <c r="HY28" s="149"/>
      <c r="HZ28" s="146">
        <f>AVERAGE(HZ6:HZ27)</f>
        <v>0.3743547152837069</v>
      </c>
      <c r="IA28" s="147"/>
      <c r="IB28" s="146">
        <f>AVERAGE(IB6:IB27)</f>
        <v>0.5</v>
      </c>
      <c r="IC28" s="147"/>
      <c r="ID28" s="148">
        <f>AVERAGE(ID6:ID27)</f>
        <v>0.030000000000000016</v>
      </c>
      <c r="IE28" s="147"/>
      <c r="IF28" s="148">
        <f>AVERAGE(IF6:IF27)</f>
        <v>0.90435471528370703</v>
      </c>
      <c r="IG28" s="149"/>
      <c r="IH28" s="146">
        <f>AVERAGE(IH6:IH27)</f>
        <v>0.1981678875645298</v>
      </c>
      <c r="II28" s="147"/>
      <c r="IJ28" s="146">
        <f>AVERAGE(IJ6:IJ27)</f>
        <v>0.33090909090909093</v>
      </c>
      <c r="IK28" s="147"/>
      <c r="IL28" s="148">
        <f>AVERAGE(IL6:IL27)</f>
        <v>0.020863636363636372</v>
      </c>
      <c r="IM28" s="147"/>
      <c r="IN28" s="148">
        <f>AVERAGE(IN6:IN27)</f>
        <v>0.54994061483725709</v>
      </c>
      <c r="IO28" s="149"/>
      <c r="IP28" s="146">
        <f>AVERAGE(IP6:IP27)</f>
        <v>-0.19306650194801761</v>
      </c>
      <c r="IQ28" s="147"/>
      <c r="IR28" s="146">
        <f>AVERAGE(IR6:IR27)</f>
        <v>-0.48636206028640738</v>
      </c>
      <c r="IS28" s="147"/>
      <c r="IT28" s="148">
        <f>AVERAGE(IT6:IT27)</f>
        <v>0.021409090909090912</v>
      </c>
      <c r="IU28" s="147"/>
      <c r="IV28" s="148">
        <f>AVERAGE(IV6:IV27)</f>
        <v>-0.658019471325334</v>
      </c>
      <c r="IW28" s="152"/>
      <c r="IX28" s="146">
        <f>AVERAGE(IX6:IX27)</f>
        <v>0.15314044794838708</v>
      </c>
      <c r="IY28" s="147"/>
      <c r="IZ28" s="146">
        <f>AVERAGE(IZ6:IZ27)</f>
        <v>0.31414619694908141</v>
      </c>
      <c r="JA28" s="147"/>
      <c r="JB28" s="148">
        <f>AVERAGE(JB6:JB27)</f>
        <v>0.030000000000000016</v>
      </c>
      <c r="JC28" s="147"/>
      <c r="JD28" s="148">
        <f>AVERAGE(JD6:JD27)</f>
        <v>0.4972866448974686</v>
      </c>
      <c r="JE28" s="149"/>
      <c r="JF28" s="146"/>
      <c r="JG28" s="147"/>
      <c r="JH28" s="150">
        <f>AVERAGE(JH6:JH27)</f>
        <v>0.060000000000000026</v>
      </c>
      <c r="JI28" s="147"/>
      <c r="JJ28" s="151">
        <f>AVERAGE(JJ6:JJ27)</f>
        <v>0.0040000000000000018</v>
      </c>
      <c r="JK28" s="147"/>
      <c r="JL28" s="151">
        <f>AVERAGE(JL6:JL27)</f>
        <v>0.064000000000000029</v>
      </c>
      <c r="JM28" s="152"/>
      <c r="JN28" s="146">
        <f>AVERAGE(JN6:JN27)</f>
        <v>0.24823774996837189</v>
      </c>
      <c r="JO28" s="147"/>
      <c r="JP28" s="146">
        <f>AVERAGE(JP6:JP27)</f>
        <v>0.49479147727272726</v>
      </c>
      <c r="JQ28" s="147"/>
      <c r="JR28" s="148">
        <f>AVERAGE(JR6:JR27)</f>
        <v>0.028090909090909107</v>
      </c>
      <c r="JS28" s="147"/>
      <c r="JT28" s="148">
        <f>AVERAGE(JT6:JT27)</f>
        <v>0.77112013633200827</v>
      </c>
      <c r="JU28" s="149"/>
      <c r="JV28" s="150">
        <f>AVERAGE(JV6:JV27)</f>
        <v>0.018417212827373491</v>
      </c>
      <c r="JW28" s="147"/>
      <c r="JX28" s="150">
        <f>AVERAGE(JX6:JX27)</f>
        <v>0.047016952206506819</v>
      </c>
      <c r="JY28" s="147"/>
      <c r="JZ28" s="150">
        <f>AVERAGE(JZ6:JZ27)</f>
        <v>0.0027142857142857155</v>
      </c>
      <c r="KA28" s="147"/>
      <c r="KB28" s="150">
        <f>AVERAGE(KB6:KB27)</f>
        <v>0.068148450748166028</v>
      </c>
      <c r="KC28" s="149"/>
      <c r="KD28" s="146" t="e">
        <f>AVERAGE(KD6:KD27)</f>
        <v>#NUM!</v>
      </c>
      <c r="KE28" s="147"/>
      <c r="KF28" s="146"/>
      <c r="KG28" s="147"/>
      <c r="KH28" s="148"/>
      <c r="KI28" s="147"/>
      <c r="KJ28" s="148"/>
      <c r="KK28" s="149"/>
      <c r="KL28" s="146">
        <f>AVERAGE(KL6:KL27)</f>
        <v>0.19661301588400978</v>
      </c>
      <c r="KM28" s="147"/>
      <c r="KN28" s="146">
        <f>AVERAGE(KN6:KN27)</f>
        <v>0.49025241709167044</v>
      </c>
      <c r="KO28" s="147"/>
      <c r="KP28" s="148">
        <f>AVERAGE(KP6:KP27)</f>
        <v>0.029727272727272745</v>
      </c>
      <c r="KQ28" s="147"/>
      <c r="KR28" s="148">
        <f>AVERAGE(KR6:KR27)</f>
        <v>0.71659270570295319</v>
      </c>
      <c r="KS28" s="149"/>
      <c r="KT28" s="150">
        <f>AVERAGE(KT6:KT27)</f>
        <v>0.019656789195858022</v>
      </c>
      <c r="KU28" s="147"/>
      <c r="KV28" s="150">
        <f>AVERAGE(KV6:KV27)</f>
        <v>0.051513044161559031</v>
      </c>
      <c r="KW28" s="147"/>
      <c r="KX28" s="151">
        <f>AVERAGE(KX6:KX27)</f>
        <v>0.0029142857142857143</v>
      </c>
      <c r="KY28" s="147"/>
      <c r="KZ28" s="151">
        <f>AVERAGE(KZ6:KZ27)</f>
        <v>0.074084119071702773</v>
      </c>
      <c r="LA28" s="149"/>
      <c r="LB28" s="150">
        <f>AVERAGE(LB6:LB27)</f>
        <v>0.0200112191473448</v>
      </c>
      <c r="LC28" s="147"/>
      <c r="LD28" s="150">
        <f>AVERAGE(LD6:LD27)</f>
        <v>0.050505050505050497</v>
      </c>
      <c r="LE28" s="147"/>
      <c r="LF28" s="151">
        <f>AVERAGE(LF6:LF27)</f>
        <v>0.0030000000000000001</v>
      </c>
      <c r="LG28" s="147"/>
      <c r="LH28" s="151">
        <f>AVERAGE(LH6:LH27)</f>
        <v>0.073516269652395314</v>
      </c>
      <c r="LI28" s="149"/>
      <c r="LJ28" s="150">
        <f>AVERAGE(LJ6:LJ27)</f>
        <v>0.0032395085306850023</v>
      </c>
      <c r="LK28" s="147"/>
      <c r="LL28" s="150">
        <f>AVERAGE(LL6:LL27)</f>
        <v>0.010568181818181822</v>
      </c>
      <c r="LM28" s="147"/>
      <c r="LN28" s="151">
        <f>AVERAGE(LN6:LN27)</f>
        <v>0.00029999999999999997</v>
      </c>
      <c r="LO28" s="147"/>
      <c r="LP28" s="151">
        <f>AVERAGE(LP6:LP27)</f>
        <v>0.01410769034886682</v>
      </c>
      <c r="LQ28" s="149"/>
      <c r="LR28" s="150">
        <f>AVERAGE(LR6:LR27)</f>
        <v>0.0020000000000000013</v>
      </c>
      <c r="LS28" s="147"/>
      <c r="LT28" s="150">
        <f>AVERAGE(LT6:LT27)</f>
        <v>0.005000000000000001</v>
      </c>
      <c r="LU28" s="147"/>
      <c r="LV28" s="151">
        <f>AVERAGE(LV6:LV27)</f>
        <v>0.00029999999999999997</v>
      </c>
      <c r="LW28" s="147"/>
      <c r="LX28" s="151">
        <f>AVERAGE(LX6:LX27)</f>
        <v>0.0073000000000000001</v>
      </c>
      <c r="LY28" s="149"/>
      <c r="LZ28" s="148">
        <f>AVERAGE(LZ6:LZ27)</f>
        <v>0.16777041322314046</v>
      </c>
      <c r="MA28" s="147"/>
      <c r="MB28" s="146">
        <f>AVERAGE(MB6:MB27)</f>
        <v>0.41477727272727272</v>
      </c>
      <c r="MC28" s="147"/>
      <c r="MD28" s="148">
        <f>AVERAGE(MD6:MD27)</f>
        <v>0.020863636363636372</v>
      </c>
      <c r="ME28" s="147"/>
      <c r="MF28" s="148">
        <f>AVERAGE(MF6:MF27)</f>
        <v>0.6034113223140497</v>
      </c>
      <c r="MG28" s="149"/>
      <c r="MH28" s="146">
        <f>AVERAGE(MH6:MH27)</f>
        <v>0.20621096372008463</v>
      </c>
      <c r="MI28" s="147"/>
      <c r="MJ28" s="146">
        <f>AVERAGE(MJ6:MJ27)</f>
        <v>0.2774636363636363</v>
      </c>
      <c r="MK28" s="147"/>
      <c r="ML28" s="148">
        <f>AVERAGE(ML6:ML27)</f>
        <v>0.016500000000000004</v>
      </c>
      <c r="MM28" s="147"/>
      <c r="MN28" s="148">
        <f>AVERAGE(MN6:MN27)</f>
        <v>0.50017460008372105</v>
      </c>
      <c r="MO28" s="149"/>
      <c r="MP28" s="146" t="e">
        <f>AVERAGE(MP6:MP27)</f>
        <v>#NUM!</v>
      </c>
      <c r="MQ28" s="147"/>
      <c r="MR28" s="146"/>
      <c r="MS28" s="147"/>
      <c r="MT28" s="148"/>
      <c r="MU28" s="147"/>
      <c r="MV28" s="148"/>
      <c r="MW28" s="149"/>
      <c r="MX28" s="150">
        <f>AVERAGE(MX6:MX27)</f>
        <v>0.01989706753094372</v>
      </c>
      <c r="MY28" s="147"/>
      <c r="MZ28" s="150">
        <f>AVERAGE(MZ6:MZ27)</f>
        <v>0.048681818181818201</v>
      </c>
      <c r="NA28" s="147"/>
      <c r="NB28" s="151">
        <f>AVERAGE(NB6:NB27)</f>
        <v>0.0029318181818181826</v>
      </c>
      <c r="NC28" s="147"/>
      <c r="ND28" s="151">
        <f>AVERAGE(ND6:ND27)</f>
        <v>0.071510703894580072</v>
      </c>
      <c r="NE28" s="149"/>
      <c r="NF28" s="146"/>
      <c r="NG28" s="147"/>
      <c r="NH28" s="146">
        <f>AVERAGE(NH6:NH27)</f>
        <v>0.59999999999999976</v>
      </c>
      <c r="NI28" s="147"/>
      <c r="NJ28" s="148">
        <f>AVERAGE(NJ6:NJ27)</f>
        <v>0.039636363636363643</v>
      </c>
      <c r="NK28" s="147"/>
      <c r="NL28" s="148">
        <f>AVERAGE(NL6:NL27)</f>
        <v>0.63963636363636367</v>
      </c>
      <c r="NM28" s="152"/>
      <c r="NN28" s="146"/>
      <c r="NO28" s="147"/>
      <c r="NP28" s="146">
        <f>AVERAGE(NP6:NP27)</f>
        <v>0.55254545454545445</v>
      </c>
      <c r="NQ28" s="147"/>
      <c r="NR28" s="148">
        <f>AVERAGE(NR6:NR27)</f>
        <v>0.034363636363636367</v>
      </c>
      <c r="NS28" s="147"/>
      <c r="NT28" s="148">
        <f>AVERAGE(NT6:NT27)</f>
        <v>0.58690909090909094</v>
      </c>
      <c r="NU28" s="149"/>
      <c r="NV28" s="148">
        <f>AVERAGE(NV6:NV27)</f>
        <v>0.20611078196391019</v>
      </c>
      <c r="NW28" s="147"/>
      <c r="NX28" s="146">
        <f>AVERAGE(NX6:NX27)</f>
        <v>0.6385623658949745</v>
      </c>
      <c r="NY28" s="147"/>
      <c r="NZ28" s="148">
        <f>AVERAGE(NZ6:NZ27)</f>
        <v>0.015954545454545457</v>
      </c>
      <c r="OA28" s="147"/>
      <c r="OB28" s="148">
        <f>AVERAGE(OB6:OB27)</f>
        <v>0.86062769331343036</v>
      </c>
      <c r="OC28" s="152"/>
      <c r="OD28" s="150">
        <f>AVERAGE(OD6:OD27)</f>
        <v>0.35785557914330479</v>
      </c>
      <c r="OE28" s="147"/>
      <c r="OF28" s="150">
        <f>AVERAGE(OF6:OF27)</f>
        <v>0.72531818181818175</v>
      </c>
      <c r="OG28" s="147"/>
      <c r="OH28" s="151">
        <f>AVERAGE(OH6:OH27)</f>
        <v>0.02986363636363638</v>
      </c>
      <c r="OI28" s="147"/>
      <c r="OJ28" s="151">
        <f>AVERAGE(OJ6:OJ27)</f>
        <v>1.1130373973251233</v>
      </c>
      <c r="OK28" s="149"/>
      <c r="OL28" s="156"/>
      <c r="OM28" s="157"/>
      <c r="ON28" s="158"/>
      <c r="OO28" s="159"/>
      <c r="OP28" s="156"/>
      <c r="OQ28" s="156"/>
      <c r="OR28" s="156"/>
      <c r="OS28" s="157"/>
      <c r="OT28" s="160"/>
      <c r="OU28" s="157"/>
      <c r="OV28" s="161"/>
      <c r="OW28" s="161"/>
      <c r="OX28" s="157"/>
      <c r="OY28" s="162"/>
      <c r="OZ28" s="163"/>
      <c r="PA28" s="164"/>
      <c r="PB28" s="165"/>
      <c r="QX28" s="49"/>
      <c r="QY28" s="49"/>
      <c r="QZ28" s="49"/>
      <c r="RA28" s="49"/>
      <c r="RB28" s="49"/>
      <c r="RC28" s="49"/>
      <c r="RD28" s="49"/>
      <c r="RE28" s="49"/>
      <c r="RF28" s="49"/>
      <c r="RG28" s="49"/>
      <c r="RH28" s="49"/>
      <c r="RI28" s="49"/>
      <c r="RJ28" s="49"/>
      <c r="RK28" s="49"/>
      <c r="RL28" s="49"/>
      <c r="RM28" s="49"/>
      <c r="RN28" s="49"/>
      <c r="RO28" s="49"/>
      <c r="RP28" s="49"/>
      <c r="RQ28" s="49"/>
      <c r="RR28" s="49"/>
      <c r="RS28" s="49"/>
      <c r="RT28" s="49"/>
      <c r="RU28" s="49"/>
      <c r="RV28" s="49"/>
      <c r="RW28" s="49"/>
      <c r="RX28" s="49"/>
      <c r="RY28" s="49"/>
      <c r="RZ28" s="49"/>
      <c r="SA28" s="49"/>
      <c r="SB28" s="49"/>
      <c r="SC28" s="49"/>
      <c r="SD28" s="49"/>
      <c r="SE28" s="49"/>
      <c r="SF28" s="49"/>
      <c r="SG28" s="49"/>
      <c r="SH28" s="49"/>
      <c r="SI28" s="49"/>
      <c r="SJ28" s="49"/>
      <c r="SK28" s="49"/>
    </row>
    <row r="29" s="144" customFormat="1" ht="19.5" customHeight="1">
      <c r="A29" s="11" t="s">
        <v>134</v>
      </c>
      <c r="B29" s="7" t="s">
        <v>135</v>
      </c>
      <c r="C29" s="7"/>
      <c r="D29" s="7"/>
      <c r="E29" s="7"/>
      <c r="F29" s="7"/>
      <c r="G29" s="7"/>
      <c r="H29" s="7"/>
      <c r="I29" s="7"/>
      <c r="J29" s="7" t="s">
        <v>135</v>
      </c>
      <c r="K29" s="7"/>
      <c r="L29" s="7"/>
      <c r="M29" s="7"/>
      <c r="N29" s="7"/>
      <c r="O29" s="7"/>
      <c r="P29" s="7"/>
      <c r="Q29" s="7"/>
      <c r="R29" s="7" t="s">
        <v>135</v>
      </c>
      <c r="S29" s="7"/>
      <c r="T29" s="7"/>
      <c r="U29" s="7"/>
      <c r="V29" s="7"/>
      <c r="W29" s="7"/>
      <c r="X29" s="7"/>
      <c r="Y29" s="7"/>
      <c r="Z29" s="7" t="s">
        <v>135</v>
      </c>
      <c r="AA29" s="7"/>
      <c r="AB29" s="7"/>
      <c r="AC29" s="7"/>
      <c r="AD29" s="7"/>
      <c r="AE29" s="7"/>
      <c r="AF29" s="7"/>
      <c r="AG29" s="7"/>
      <c r="AH29" s="7" t="s">
        <v>135</v>
      </c>
      <c r="AI29" s="7"/>
      <c r="AJ29" s="7"/>
      <c r="AK29" s="7"/>
      <c r="AL29" s="7"/>
      <c r="AM29" s="7"/>
      <c r="AN29" s="7"/>
      <c r="AO29" s="7"/>
      <c r="AP29" s="7" t="s">
        <v>135</v>
      </c>
      <c r="AQ29" s="7"/>
      <c r="AR29" s="7"/>
      <c r="AS29" s="7"/>
      <c r="AT29" s="7"/>
      <c r="AU29" s="7"/>
      <c r="AV29" s="7"/>
      <c r="AW29" s="7"/>
      <c r="AX29" s="7" t="s">
        <v>135</v>
      </c>
      <c r="AY29" s="7"/>
      <c r="AZ29" s="7"/>
      <c r="BA29" s="7"/>
      <c r="BB29" s="7"/>
      <c r="BC29" s="7"/>
      <c r="BD29" s="7"/>
      <c r="BE29" s="7"/>
      <c r="BF29" s="7" t="s">
        <v>135</v>
      </c>
      <c r="BG29" s="7"/>
      <c r="BH29" s="7"/>
      <c r="BI29" s="7"/>
      <c r="BJ29" s="7"/>
      <c r="BK29" s="7"/>
      <c r="BL29" s="7"/>
      <c r="BM29" s="7"/>
      <c r="BN29" s="7" t="s">
        <v>135</v>
      </c>
      <c r="BO29" s="7"/>
      <c r="BP29" s="7"/>
      <c r="BQ29" s="7"/>
      <c r="BR29" s="7"/>
      <c r="BS29" s="7"/>
      <c r="BT29" s="7"/>
      <c r="BU29" s="7"/>
      <c r="BV29" s="7" t="s">
        <v>135</v>
      </c>
      <c r="BW29" s="7"/>
      <c r="BX29" s="7"/>
      <c r="BY29" s="7"/>
      <c r="BZ29" s="7"/>
      <c r="CA29" s="7"/>
      <c r="CB29" s="7"/>
      <c r="CC29" s="7"/>
      <c r="CD29" s="7" t="s">
        <v>135</v>
      </c>
      <c r="CE29" s="7"/>
      <c r="CF29" s="7"/>
      <c r="CG29" s="7"/>
      <c r="CH29" s="7"/>
      <c r="CI29" s="7"/>
      <c r="CJ29" s="7"/>
      <c r="CK29" s="7"/>
      <c r="CL29" s="7" t="s">
        <v>135</v>
      </c>
      <c r="CM29" s="7"/>
      <c r="CN29" s="7"/>
      <c r="CO29" s="7"/>
      <c r="CP29" s="7"/>
      <c r="CQ29" s="7"/>
      <c r="CR29" s="7"/>
      <c r="CS29" s="7"/>
      <c r="CT29" s="7" t="s">
        <v>135</v>
      </c>
      <c r="CU29" s="7"/>
      <c r="CV29" s="7"/>
      <c r="CW29" s="7"/>
      <c r="CX29" s="7"/>
      <c r="CY29" s="7"/>
      <c r="CZ29" s="7"/>
      <c r="DA29" s="7"/>
      <c r="DB29" s="7" t="s">
        <v>135</v>
      </c>
      <c r="DC29" s="7"/>
      <c r="DD29" s="7"/>
      <c r="DE29" s="7"/>
      <c r="DF29" s="7"/>
      <c r="DG29" s="7"/>
      <c r="DH29" s="7"/>
      <c r="DI29" s="7"/>
      <c r="DJ29" s="7" t="s">
        <v>135</v>
      </c>
      <c r="DK29" s="7"/>
      <c r="DL29" s="7"/>
      <c r="DM29" s="7"/>
      <c r="DN29" s="7"/>
      <c r="DO29" s="7"/>
      <c r="DP29" s="7"/>
      <c r="DQ29" s="7"/>
      <c r="DR29" s="7" t="s">
        <v>135</v>
      </c>
      <c r="DS29" s="7"/>
      <c r="DT29" s="7"/>
      <c r="DU29" s="7"/>
      <c r="DV29" s="7"/>
      <c r="DW29" s="7"/>
      <c r="DX29" s="7"/>
      <c r="DY29" s="7"/>
      <c r="DZ29" s="7" t="s">
        <v>135</v>
      </c>
      <c r="EA29" s="7"/>
      <c r="EB29" s="7"/>
      <c r="EC29" s="7"/>
      <c r="ED29" s="7"/>
      <c r="EE29" s="7"/>
      <c r="EF29" s="7"/>
      <c r="EG29" s="7"/>
      <c r="EH29" s="7" t="s">
        <v>135</v>
      </c>
      <c r="EI29" s="7"/>
      <c r="EJ29" s="7"/>
      <c r="EK29" s="7"/>
      <c r="EL29" s="7"/>
      <c r="EM29" s="7"/>
      <c r="EN29" s="7"/>
      <c r="EO29" s="7"/>
      <c r="EP29" s="7" t="s">
        <v>135</v>
      </c>
      <c r="EQ29" s="7"/>
      <c r="ER29" s="7"/>
      <c r="ES29" s="7"/>
      <c r="ET29" s="7"/>
      <c r="EU29" s="7"/>
      <c r="EV29" s="7"/>
      <c r="EW29" s="7"/>
      <c r="EX29" s="7" t="s">
        <v>135</v>
      </c>
      <c r="EY29" s="7"/>
      <c r="EZ29" s="7"/>
      <c r="FA29" s="7"/>
      <c r="FB29" s="7"/>
      <c r="FC29" s="7"/>
      <c r="FD29" s="7"/>
      <c r="FE29" s="7"/>
      <c r="FF29" s="7" t="s">
        <v>135</v>
      </c>
      <c r="FG29" s="7"/>
      <c r="FH29" s="7"/>
      <c r="FI29" s="7"/>
      <c r="FJ29" s="7"/>
      <c r="FK29" s="7"/>
      <c r="FL29" s="7"/>
      <c r="FM29" s="7"/>
      <c r="FN29" s="7" t="s">
        <v>135</v>
      </c>
      <c r="FO29" s="7"/>
      <c r="FP29" s="7"/>
      <c r="FQ29" s="7"/>
      <c r="FR29" s="7"/>
      <c r="FS29" s="7"/>
      <c r="FT29" s="7"/>
      <c r="FU29" s="7"/>
      <c r="FV29" s="7" t="s">
        <v>135</v>
      </c>
      <c r="FW29" s="7"/>
      <c r="FX29" s="7"/>
      <c r="FY29" s="7"/>
      <c r="FZ29" s="7"/>
      <c r="GA29" s="7"/>
      <c r="GB29" s="7"/>
      <c r="GC29" s="7"/>
      <c r="GD29" s="7" t="s">
        <v>135</v>
      </c>
      <c r="GE29" s="7"/>
      <c r="GF29" s="7"/>
      <c r="GG29" s="7"/>
      <c r="GH29" s="7"/>
      <c r="GI29" s="7"/>
      <c r="GJ29" s="7"/>
      <c r="GK29" s="7"/>
      <c r="GL29" s="7" t="s">
        <v>135</v>
      </c>
      <c r="GM29" s="7"/>
      <c r="GN29" s="7"/>
      <c r="GO29" s="7"/>
      <c r="GP29" s="7"/>
      <c r="GQ29" s="7"/>
      <c r="GR29" s="7"/>
      <c r="GS29" s="7"/>
      <c r="GT29" s="7" t="s">
        <v>135</v>
      </c>
      <c r="GU29" s="7"/>
      <c r="GV29" s="7"/>
      <c r="GW29" s="7"/>
      <c r="GX29" s="7"/>
      <c r="GY29" s="7"/>
      <c r="GZ29" s="7"/>
      <c r="HA29" s="7"/>
      <c r="HB29" s="7" t="s">
        <v>135</v>
      </c>
      <c r="HC29" s="7"/>
      <c r="HD29" s="7"/>
      <c r="HE29" s="7"/>
      <c r="HF29" s="7"/>
      <c r="HG29" s="7"/>
      <c r="HH29" s="7"/>
      <c r="HI29" s="7"/>
      <c r="HJ29" s="7" t="s">
        <v>135</v>
      </c>
      <c r="HK29" s="7"/>
      <c r="HL29" s="7"/>
      <c r="HM29" s="7"/>
      <c r="HN29" s="7"/>
      <c r="HO29" s="7"/>
      <c r="HP29" s="7"/>
      <c r="HQ29" s="7"/>
      <c r="HR29" s="7" t="s">
        <v>135</v>
      </c>
      <c r="HS29" s="7"/>
      <c r="HT29" s="7"/>
      <c r="HU29" s="7"/>
      <c r="HV29" s="7"/>
      <c r="HW29" s="7"/>
      <c r="HX29" s="7"/>
      <c r="HY29" s="7"/>
      <c r="HZ29" s="7" t="s">
        <v>135</v>
      </c>
      <c r="IA29" s="7"/>
      <c r="IB29" s="7"/>
      <c r="IC29" s="7"/>
      <c r="ID29" s="7"/>
      <c r="IE29" s="7"/>
      <c r="IF29" s="7"/>
      <c r="IG29" s="7"/>
      <c r="IH29" s="7" t="s">
        <v>135</v>
      </c>
      <c r="II29" s="7"/>
      <c r="IJ29" s="7"/>
      <c r="IK29" s="7"/>
      <c r="IL29" s="7"/>
      <c r="IM29" s="7"/>
      <c r="IN29" s="7"/>
      <c r="IO29" s="7"/>
      <c r="IP29" s="7" t="s">
        <v>135</v>
      </c>
      <c r="IQ29" s="7"/>
      <c r="IR29" s="7"/>
      <c r="IS29" s="7"/>
      <c r="IT29" s="7"/>
      <c r="IU29" s="7"/>
      <c r="IV29" s="7"/>
      <c r="IW29" s="7"/>
      <c r="IX29" s="7" t="s">
        <v>135</v>
      </c>
      <c r="IY29" s="7"/>
      <c r="IZ29" s="7"/>
      <c r="JA29" s="7"/>
      <c r="JB29" s="7"/>
      <c r="JC29" s="7"/>
      <c r="JD29" s="7"/>
      <c r="JE29" s="7"/>
      <c r="JF29" s="7" t="s">
        <v>135</v>
      </c>
      <c r="JG29" s="7"/>
      <c r="JH29" s="7"/>
      <c r="JI29" s="7"/>
      <c r="JJ29" s="7"/>
      <c r="JK29" s="7"/>
      <c r="JL29" s="7"/>
      <c r="JM29" s="7"/>
      <c r="JN29" s="7" t="s">
        <v>135</v>
      </c>
      <c r="JO29" s="7"/>
      <c r="JP29" s="7"/>
      <c r="JQ29" s="7"/>
      <c r="JR29" s="7"/>
      <c r="JS29" s="7"/>
      <c r="JT29" s="7"/>
      <c r="JU29" s="7"/>
      <c r="JV29" s="7" t="s">
        <v>135</v>
      </c>
      <c r="JW29" s="7"/>
      <c r="JX29" s="7"/>
      <c r="JY29" s="7"/>
      <c r="JZ29" s="7"/>
      <c r="KA29" s="7"/>
      <c r="KB29" s="7"/>
      <c r="KC29" s="7"/>
      <c r="KD29" s="7" t="s">
        <v>135</v>
      </c>
      <c r="KE29" s="7"/>
      <c r="KF29" s="7"/>
      <c r="KG29" s="7"/>
      <c r="KH29" s="7"/>
      <c r="KI29" s="7"/>
      <c r="KJ29" s="7"/>
      <c r="KK29" s="7"/>
      <c r="KL29" s="7" t="s">
        <v>135</v>
      </c>
      <c r="KM29" s="7"/>
      <c r="KN29" s="7"/>
      <c r="KO29" s="7"/>
      <c r="KP29" s="7"/>
      <c r="KQ29" s="7"/>
      <c r="KR29" s="7"/>
      <c r="KS29" s="7"/>
      <c r="KT29" s="7" t="s">
        <v>135</v>
      </c>
      <c r="KU29" s="7"/>
      <c r="KV29" s="7"/>
      <c r="KW29" s="7"/>
      <c r="KX29" s="7"/>
      <c r="KY29" s="7"/>
      <c r="KZ29" s="7"/>
      <c r="LA29" s="7"/>
      <c r="LB29" s="7" t="s">
        <v>135</v>
      </c>
      <c r="LC29" s="7"/>
      <c r="LD29" s="7"/>
      <c r="LE29" s="7"/>
      <c r="LF29" s="7"/>
      <c r="LG29" s="7"/>
      <c r="LH29" s="7"/>
      <c r="LI29" s="7"/>
      <c r="LJ29" s="7" t="s">
        <v>135</v>
      </c>
      <c r="LK29" s="7"/>
      <c r="LL29" s="7"/>
      <c r="LM29" s="7"/>
      <c r="LN29" s="7"/>
      <c r="LO29" s="7"/>
      <c r="LP29" s="7"/>
      <c r="LQ29" s="7"/>
      <c r="LR29" s="7" t="s">
        <v>9</v>
      </c>
      <c r="LS29" s="7"/>
      <c r="LT29" s="7"/>
      <c r="LU29" s="7"/>
      <c r="LV29" s="7"/>
      <c r="LW29" s="7"/>
      <c r="LX29" s="7"/>
      <c r="LY29" s="7"/>
      <c r="LZ29" s="7" t="s">
        <v>9</v>
      </c>
      <c r="MA29" s="7"/>
      <c r="MB29" s="7"/>
      <c r="MC29" s="7"/>
      <c r="MD29" s="7"/>
      <c r="ME29" s="7"/>
      <c r="MF29" s="7"/>
      <c r="MG29" s="7"/>
      <c r="MH29" s="7" t="s">
        <v>9</v>
      </c>
      <c r="MI29" s="7"/>
      <c r="MJ29" s="7"/>
      <c r="MK29" s="7"/>
      <c r="ML29" s="7"/>
      <c r="MM29" s="7"/>
      <c r="MN29" s="7"/>
      <c r="MO29" s="7"/>
      <c r="MP29" s="7" t="s">
        <v>9</v>
      </c>
      <c r="MQ29" s="7"/>
      <c r="MR29" s="7"/>
      <c r="MS29" s="7"/>
      <c r="MT29" s="7"/>
      <c r="MU29" s="7"/>
      <c r="MV29" s="7"/>
      <c r="MW29" s="7"/>
      <c r="MX29" s="7" t="s">
        <v>9</v>
      </c>
      <c r="MY29" s="7"/>
      <c r="MZ29" s="7"/>
      <c r="NA29" s="7"/>
      <c r="NB29" s="7"/>
      <c r="NC29" s="7"/>
      <c r="ND29" s="7"/>
      <c r="NE29" s="7"/>
      <c r="NF29" s="7" t="s">
        <v>9</v>
      </c>
      <c r="NG29" s="7"/>
      <c r="NH29" s="7"/>
      <c r="NI29" s="7"/>
      <c r="NJ29" s="7"/>
      <c r="NK29" s="7"/>
      <c r="NL29" s="7"/>
      <c r="NM29" s="7"/>
      <c r="NN29" s="7" t="s">
        <v>9</v>
      </c>
      <c r="NO29" s="7"/>
      <c r="NP29" s="7"/>
      <c r="NQ29" s="7"/>
      <c r="NR29" s="7"/>
      <c r="NS29" s="7"/>
      <c r="NT29" s="7"/>
      <c r="NU29" s="7"/>
      <c r="NV29" s="7" t="s">
        <v>9</v>
      </c>
      <c r="NW29" s="7"/>
      <c r="NX29" s="7"/>
      <c r="NY29" s="7"/>
      <c r="NZ29" s="7"/>
      <c r="OA29" s="7"/>
      <c r="OB29" s="7"/>
      <c r="OC29" s="7"/>
      <c r="OD29" s="7" t="s">
        <v>9</v>
      </c>
      <c r="OE29" s="7"/>
      <c r="OF29" s="7"/>
      <c r="OG29" s="7"/>
      <c r="OH29" s="7"/>
      <c r="OI29" s="7"/>
      <c r="OJ29" s="7"/>
      <c r="OK29" s="7"/>
      <c r="OL29" s="166" t="s">
        <v>135</v>
      </c>
      <c r="OM29" s="166"/>
      <c r="ON29" s="166"/>
      <c r="OO29" s="166"/>
      <c r="OP29" s="166"/>
      <c r="OQ29" s="166"/>
      <c r="OR29" s="166"/>
      <c r="OS29" s="166"/>
      <c r="OT29" s="166"/>
      <c r="OU29" s="166"/>
      <c r="OV29" s="166"/>
      <c r="OW29" s="166"/>
      <c r="OX29" s="166" t="s">
        <v>136</v>
      </c>
      <c r="OY29" s="166"/>
      <c r="OZ29" s="163"/>
      <c r="PA29" s="167"/>
      <c r="PB29" s="168"/>
      <c r="QX29" s="49"/>
      <c r="QY29" s="49"/>
      <c r="QZ29" s="49"/>
      <c r="RA29" s="49"/>
      <c r="RB29" s="49"/>
      <c r="RC29" s="49"/>
      <c r="RD29" s="49"/>
      <c r="RE29" s="49"/>
      <c r="RF29" s="49"/>
      <c r="RG29" s="49"/>
      <c r="RH29" s="49"/>
      <c r="RI29" s="49"/>
      <c r="RJ29" s="49"/>
      <c r="RK29" s="49"/>
      <c r="RL29" s="49"/>
      <c r="RM29" s="49"/>
      <c r="RN29" s="49"/>
      <c r="RO29" s="49"/>
      <c r="RP29" s="49"/>
      <c r="RQ29" s="49"/>
      <c r="RR29" s="49"/>
      <c r="RS29" s="49"/>
      <c r="RT29" s="49"/>
      <c r="RU29" s="49"/>
      <c r="RV29" s="49"/>
      <c r="RW29" s="49"/>
      <c r="RX29" s="49"/>
      <c r="RY29" s="49"/>
      <c r="RZ29" s="49"/>
      <c r="SA29" s="49"/>
      <c r="SB29" s="49"/>
      <c r="SC29" s="49"/>
      <c r="SD29" s="49"/>
      <c r="SE29" s="49"/>
      <c r="SF29" s="49"/>
      <c r="SG29" s="49"/>
      <c r="SH29" s="49"/>
      <c r="SI29" s="49"/>
      <c r="SJ29" s="49"/>
      <c r="SK29" s="49"/>
    </row>
    <row r="30" ht="14.25">
      <c r="K30" s="49"/>
      <c r="FW30" s="169"/>
      <c r="GE30" s="169"/>
      <c r="HK30" s="169"/>
    </row>
    <row r="31" ht="45" customHeight="1">
      <c r="C31" s="1" t="s">
        <v>1</v>
      </c>
      <c r="G31" s="1" t="s">
        <v>1</v>
      </c>
      <c r="K31" s="1" t="s">
        <v>1</v>
      </c>
      <c r="JN31" s="1" t="s">
        <v>1</v>
      </c>
      <c r="OU31" s="1" t="s">
        <v>1</v>
      </c>
      <c r="OY31" s="1" t="s">
        <v>1</v>
      </c>
    </row>
    <row r="32" ht="13.800000000000001" customHeight="1">
      <c r="R32" s="1" t="s">
        <v>1</v>
      </c>
    </row>
    <row r="34" ht="14.25">
      <c r="QX34" s="49"/>
      <c r="QY34" s="49"/>
      <c r="QZ34" s="49"/>
      <c r="RA34" s="49"/>
      <c r="RB34" s="49"/>
      <c r="RC34" s="49"/>
      <c r="RD34" s="49"/>
      <c r="RE34" s="49"/>
      <c r="RF34" s="49"/>
      <c r="RG34" s="49"/>
      <c r="RH34" s="49"/>
      <c r="RI34" s="49"/>
      <c r="RJ34" s="49"/>
      <c r="RK34" s="49"/>
      <c r="RL34" s="49"/>
      <c r="RM34" s="49"/>
      <c r="RN34" s="49"/>
      <c r="RO34" s="49"/>
      <c r="RP34" s="49"/>
      <c r="RQ34" s="49"/>
      <c r="RR34" s="49"/>
      <c r="RS34" s="49"/>
      <c r="RT34" s="49"/>
      <c r="RU34" s="49"/>
      <c r="RV34" s="49"/>
      <c r="RW34" s="49"/>
      <c r="RX34" s="49"/>
      <c r="RY34" s="49"/>
      <c r="RZ34" s="49"/>
      <c r="SA34" s="49"/>
      <c r="SB34" s="49"/>
      <c r="SC34" s="49"/>
      <c r="SD34" s="49"/>
      <c r="SE34" s="49"/>
      <c r="SF34" s="49"/>
      <c r="SG34" s="49"/>
      <c r="SH34" s="49"/>
      <c r="SI34" s="49"/>
      <c r="SJ34" s="49"/>
      <c r="SK34" s="49"/>
    </row>
    <row r="35" ht="14.25">
      <c r="QX35" s="49"/>
      <c r="QY35" s="49"/>
      <c r="QZ35" s="49"/>
      <c r="RA35" s="49"/>
      <c r="RB35" s="49"/>
      <c r="RC35" s="49"/>
      <c r="RD35" s="49"/>
      <c r="RE35" s="49"/>
      <c r="RF35" s="49"/>
      <c r="RG35" s="49"/>
      <c r="RH35" s="49"/>
      <c r="RI35" s="49"/>
      <c r="RJ35" s="49"/>
      <c r="RK35" s="49"/>
      <c r="RL35" s="49"/>
      <c r="RM35" s="49"/>
      <c r="RN35" s="49"/>
      <c r="RO35" s="49"/>
      <c r="RP35" s="49"/>
      <c r="RQ35" s="49"/>
      <c r="RR35" s="49"/>
      <c r="RS35" s="49"/>
      <c r="RT35" s="49"/>
      <c r="RU35" s="49"/>
      <c r="RV35" s="49"/>
      <c r="RW35" s="49"/>
      <c r="RX35" s="49"/>
      <c r="RY35" s="49"/>
      <c r="RZ35" s="49"/>
      <c r="SA35" s="49"/>
      <c r="SB35" s="49"/>
      <c r="SC35" s="49"/>
      <c r="SD35" s="49"/>
      <c r="SE35" s="49"/>
      <c r="SF35" s="49"/>
      <c r="SG35" s="49"/>
      <c r="SH35" s="49"/>
      <c r="SI35" s="49"/>
      <c r="SJ35" s="49"/>
      <c r="SK35" s="49"/>
    </row>
    <row r="36" ht="14.25">
      <c r="QX36" s="49"/>
      <c r="QY36" s="49"/>
      <c r="QZ36" s="49"/>
      <c r="RA36" s="49"/>
      <c r="RB36" s="49"/>
      <c r="RC36" s="49"/>
      <c r="RD36" s="49"/>
      <c r="RE36" s="49"/>
      <c r="RF36" s="49"/>
      <c r="RG36" s="49"/>
      <c r="RH36" s="49"/>
      <c r="RI36" s="49"/>
      <c r="RJ36" s="49"/>
      <c r="RK36" s="49"/>
      <c r="RL36" s="49"/>
      <c r="RM36" s="49"/>
      <c r="RN36" s="49"/>
      <c r="RO36" s="49"/>
      <c r="RP36" s="49"/>
      <c r="RQ36" s="49"/>
      <c r="RR36" s="49"/>
      <c r="RS36" s="49"/>
      <c r="RT36" s="49"/>
      <c r="RU36" s="49"/>
      <c r="RV36" s="49"/>
      <c r="RW36" s="49"/>
      <c r="RX36" s="49"/>
      <c r="RY36" s="49"/>
      <c r="RZ36" s="49"/>
      <c r="SA36" s="49"/>
      <c r="SB36" s="49"/>
      <c r="SC36" s="49"/>
      <c r="SD36" s="49"/>
      <c r="SE36" s="49"/>
      <c r="SF36" s="49"/>
      <c r="SG36" s="49"/>
      <c r="SH36" s="49"/>
      <c r="SI36" s="49"/>
      <c r="SJ36" s="49"/>
      <c r="SK36" s="49"/>
    </row>
  </sheetData>
  <mergeCells count="217">
    <mergeCell ref="A1:I1"/>
    <mergeCell ref="B2:I2"/>
    <mergeCell ref="J2:Q2"/>
    <mergeCell ref="R2:Y2"/>
    <mergeCell ref="Z2:AG2"/>
    <mergeCell ref="AH2:AO2"/>
    <mergeCell ref="AP2:AW2"/>
    <mergeCell ref="AX2:BE2"/>
    <mergeCell ref="BF2:BM2"/>
    <mergeCell ref="BN2:BU2"/>
    <mergeCell ref="BV2:CC2"/>
    <mergeCell ref="CD2:CK2"/>
    <mergeCell ref="CL2:CS2"/>
    <mergeCell ref="CT2:DA2"/>
    <mergeCell ref="DB2:DI2"/>
    <mergeCell ref="DJ2:DQ2"/>
    <mergeCell ref="DR2:DY2"/>
    <mergeCell ref="DZ2:EG2"/>
    <mergeCell ref="EH2:EO2"/>
    <mergeCell ref="EP2:EW2"/>
    <mergeCell ref="EX2:FE2"/>
    <mergeCell ref="FF2:FM2"/>
    <mergeCell ref="FN2:FU2"/>
    <mergeCell ref="FV2:GC2"/>
    <mergeCell ref="GD2:GK2"/>
    <mergeCell ref="GL2:GS2"/>
    <mergeCell ref="GT2:HA2"/>
    <mergeCell ref="HB2:HI2"/>
    <mergeCell ref="HJ2:HQ2"/>
    <mergeCell ref="HR2:HY2"/>
    <mergeCell ref="HZ2:IG2"/>
    <mergeCell ref="IH2:IO2"/>
    <mergeCell ref="IP2:IW2"/>
    <mergeCell ref="IX2:JE2"/>
    <mergeCell ref="JF2:JM2"/>
    <mergeCell ref="JN2:JU2"/>
    <mergeCell ref="JV2:KC2"/>
    <mergeCell ref="KD2:KK2"/>
    <mergeCell ref="KL2:KS2"/>
    <mergeCell ref="KT2:LA2"/>
    <mergeCell ref="LB2:LI2"/>
    <mergeCell ref="LJ2:LQ2"/>
    <mergeCell ref="LR2:LY2"/>
    <mergeCell ref="LZ2:MG2"/>
    <mergeCell ref="MH2:MO2"/>
    <mergeCell ref="MP2:MW2"/>
    <mergeCell ref="MX2:NE2"/>
    <mergeCell ref="NF2:NM2"/>
    <mergeCell ref="NN2:NU2"/>
    <mergeCell ref="NV2:OC2"/>
    <mergeCell ref="OD2:OK2"/>
    <mergeCell ref="OL2:OY2"/>
    <mergeCell ref="OZ2:PB3"/>
    <mergeCell ref="B3:I3"/>
    <mergeCell ref="J3:Q3"/>
    <mergeCell ref="R3:Y3"/>
    <mergeCell ref="Z3:AG3"/>
    <mergeCell ref="AH3:AO3"/>
    <mergeCell ref="AP3:AW3"/>
    <mergeCell ref="AX3:BE3"/>
    <mergeCell ref="BF3:BM3"/>
    <mergeCell ref="BN3:BU3"/>
    <mergeCell ref="BV3:CC3"/>
    <mergeCell ref="CD3:CK3"/>
    <mergeCell ref="CL3:CS3"/>
    <mergeCell ref="CT3:DA3"/>
    <mergeCell ref="DB3:DI3"/>
    <mergeCell ref="DJ3:DQ3"/>
    <mergeCell ref="DR3:DY3"/>
    <mergeCell ref="DZ3:EG3"/>
    <mergeCell ref="EH3:EO3"/>
    <mergeCell ref="EP3:EW3"/>
    <mergeCell ref="EX3:FE3"/>
    <mergeCell ref="FF3:FM3"/>
    <mergeCell ref="FN3:FU3"/>
    <mergeCell ref="FV3:GC3"/>
    <mergeCell ref="GD3:GK3"/>
    <mergeCell ref="GL3:GS3"/>
    <mergeCell ref="GT3:HA3"/>
    <mergeCell ref="HB3:HI3"/>
    <mergeCell ref="HJ3:HQ3"/>
    <mergeCell ref="HR3:HY3"/>
    <mergeCell ref="HZ3:IG3"/>
    <mergeCell ref="IH3:IO3"/>
    <mergeCell ref="IP3:IW3"/>
    <mergeCell ref="IX3:JE3"/>
    <mergeCell ref="JF3:JM3"/>
    <mergeCell ref="JN3:JU3"/>
    <mergeCell ref="JV3:KC3"/>
    <mergeCell ref="KD3:KK3"/>
    <mergeCell ref="KL3:KS3"/>
    <mergeCell ref="KT3:LA3"/>
    <mergeCell ref="LB3:LI3"/>
    <mergeCell ref="LJ3:LQ3"/>
    <mergeCell ref="LR3:LY3"/>
    <mergeCell ref="LZ3:MG3"/>
    <mergeCell ref="MH3:MO3"/>
    <mergeCell ref="MP3:MW3"/>
    <mergeCell ref="MX3:NE3"/>
    <mergeCell ref="NF3:NM3"/>
    <mergeCell ref="NN3:NU3"/>
    <mergeCell ref="NV3:OC3"/>
    <mergeCell ref="OD3:OK3"/>
    <mergeCell ref="OL3:OY3"/>
    <mergeCell ref="A4:A5"/>
    <mergeCell ref="B5:I5"/>
    <mergeCell ref="J5:Q5"/>
    <mergeCell ref="R5:Y5"/>
    <mergeCell ref="Z5:AG5"/>
    <mergeCell ref="AH5:AO5"/>
    <mergeCell ref="AP5:AW5"/>
    <mergeCell ref="AX5:BE5"/>
    <mergeCell ref="BF5:BM5"/>
    <mergeCell ref="BN5:BU5"/>
    <mergeCell ref="BV5:CC5"/>
    <mergeCell ref="CD5:CK5"/>
    <mergeCell ref="CL5:CS5"/>
    <mergeCell ref="CT5:DA5"/>
    <mergeCell ref="DB5:DI5"/>
    <mergeCell ref="DJ5:DQ5"/>
    <mergeCell ref="DR5:DY5"/>
    <mergeCell ref="DZ5:EG5"/>
    <mergeCell ref="EH5:EO5"/>
    <mergeCell ref="EP5:EW5"/>
    <mergeCell ref="EX5:FE5"/>
    <mergeCell ref="FF5:FM5"/>
    <mergeCell ref="FN5:FU5"/>
    <mergeCell ref="FV5:GC5"/>
    <mergeCell ref="GD5:GK5"/>
    <mergeCell ref="GL5:GS5"/>
    <mergeCell ref="GT5:HA5"/>
    <mergeCell ref="HB5:HI5"/>
    <mergeCell ref="HJ5:HQ5"/>
    <mergeCell ref="HR5:HY5"/>
    <mergeCell ref="HZ5:IG5"/>
    <mergeCell ref="IH5:IO5"/>
    <mergeCell ref="IP5:IW5"/>
    <mergeCell ref="IX5:JE5"/>
    <mergeCell ref="JF5:JM5"/>
    <mergeCell ref="JN5:JU5"/>
    <mergeCell ref="JV5:KC5"/>
    <mergeCell ref="KD5:KK5"/>
    <mergeCell ref="KL5:KS5"/>
    <mergeCell ref="KT5:LA5"/>
    <mergeCell ref="LB5:LI5"/>
    <mergeCell ref="LJ5:LQ5"/>
    <mergeCell ref="LR5:LY5"/>
    <mergeCell ref="LZ5:MG5"/>
    <mergeCell ref="MH5:MO5"/>
    <mergeCell ref="MP5:MW5"/>
    <mergeCell ref="MX5:NE5"/>
    <mergeCell ref="NF5:NM5"/>
    <mergeCell ref="NN5:NU5"/>
    <mergeCell ref="NV5:OC5"/>
    <mergeCell ref="OD5:OK5"/>
    <mergeCell ref="BN6:BO27"/>
    <mergeCell ref="BV6:BW27"/>
    <mergeCell ref="CD6:CE27"/>
    <mergeCell ref="CL6:CM27"/>
    <mergeCell ref="JF6:JG27"/>
    <mergeCell ref="KD6:KE27"/>
    <mergeCell ref="MP6:MQ27"/>
    <mergeCell ref="NF6:NG27"/>
    <mergeCell ref="NN6:NO27"/>
    <mergeCell ref="OZ28:OZ29"/>
    <mergeCell ref="B29:I29"/>
    <mergeCell ref="J29:Q29"/>
    <mergeCell ref="R29:Y29"/>
    <mergeCell ref="Z29:AG29"/>
    <mergeCell ref="AH29:AO29"/>
    <mergeCell ref="AP29:AW29"/>
    <mergeCell ref="AX29:BE29"/>
    <mergeCell ref="BF29:BM29"/>
    <mergeCell ref="BN29:BU29"/>
    <mergeCell ref="BV29:CC29"/>
    <mergeCell ref="CD29:CK29"/>
    <mergeCell ref="CL29:CS29"/>
    <mergeCell ref="CT29:DA29"/>
    <mergeCell ref="DB29:DI29"/>
    <mergeCell ref="DJ29:DQ29"/>
    <mergeCell ref="DR29:DY29"/>
    <mergeCell ref="DZ29:EG29"/>
    <mergeCell ref="EH29:EO29"/>
    <mergeCell ref="EP29:EW29"/>
    <mergeCell ref="EX29:FE29"/>
    <mergeCell ref="FF29:FM29"/>
    <mergeCell ref="FN29:FU29"/>
    <mergeCell ref="FV29:GC29"/>
    <mergeCell ref="GD29:GK29"/>
    <mergeCell ref="GL29:GS29"/>
    <mergeCell ref="GT29:HA29"/>
    <mergeCell ref="HB29:HI29"/>
    <mergeCell ref="HJ29:HQ29"/>
    <mergeCell ref="HR29:HY29"/>
    <mergeCell ref="HZ29:IG29"/>
    <mergeCell ref="IH29:IO29"/>
    <mergeCell ref="IP29:IW29"/>
    <mergeCell ref="IX29:JE29"/>
    <mergeCell ref="JF29:JM29"/>
    <mergeCell ref="JN29:JU29"/>
    <mergeCell ref="JV29:KC29"/>
    <mergeCell ref="KD29:KK29"/>
    <mergeCell ref="KL29:KS29"/>
    <mergeCell ref="KT29:LA29"/>
    <mergeCell ref="LB29:LI29"/>
    <mergeCell ref="LJ29:LQ29"/>
    <mergeCell ref="LR29:LY29"/>
    <mergeCell ref="LZ29:MG29"/>
    <mergeCell ref="MH29:MO29"/>
    <mergeCell ref="MP29:MW29"/>
    <mergeCell ref="MX29:NE29"/>
    <mergeCell ref="NF29:NM29"/>
    <mergeCell ref="NN29:NU29"/>
    <mergeCell ref="NV29:OC29"/>
    <mergeCell ref="OD29:OK29"/>
    <mergeCell ref="OL29:OW29"/>
    <mergeCell ref="OX29:OY29"/>
  </mergeCells>
  <printOptions headings="0" gridLines="0"/>
  <pageMargins left="0" right="0" top="0" bottom="0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vyrodova_la</cp:lastModifiedBy>
  <cp:revision>76</cp:revision>
  <dcterms:created xsi:type="dcterms:W3CDTF">2006-09-16T00:00:00Z</dcterms:created>
  <dcterms:modified xsi:type="dcterms:W3CDTF">2026-06-01T14:16:23Z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