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025" windowWidth="14805" windowHeight="6090"/>
  </bookViews>
  <sheets>
    <sheet name="итоговый рейтинг ОМСУ за 2023г." sheetId="6" r:id="rId1"/>
  </sheets>
  <calcPr calcId="145621" fullPrecision="0"/>
</workbook>
</file>

<file path=xl/calcChain.xml><?xml version="1.0" encoding="utf-8"?>
<calcChain xmlns="http://schemas.openxmlformats.org/spreadsheetml/2006/main">
  <c r="CZ28" i="6" l="1"/>
  <c r="CX28" i="6"/>
  <c r="CV28" i="6"/>
  <c r="CT28" i="6"/>
  <c r="BT28" i="6"/>
  <c r="BR28" i="6"/>
  <c r="BP28" i="6"/>
  <c r="BN28" i="6"/>
  <c r="BD28" i="6"/>
  <c r="BB28" i="6"/>
  <c r="AZ28" i="6"/>
  <c r="AX28" i="6"/>
  <c r="CR28" i="6" l="1"/>
  <c r="CP28" i="6"/>
  <c r="CN28" i="6"/>
  <c r="CL28" i="6"/>
  <c r="MZ27" i="6" l="1"/>
  <c r="MZ26" i="6"/>
  <c r="MZ25" i="6"/>
  <c r="MZ24" i="6"/>
  <c r="MZ23" i="6"/>
  <c r="MZ22" i="6"/>
  <c r="MZ21" i="6"/>
  <c r="MZ20" i="6"/>
  <c r="MZ19" i="6"/>
  <c r="MZ18" i="6"/>
  <c r="MZ17" i="6"/>
  <c r="MZ16" i="6"/>
  <c r="MZ15" i="6"/>
  <c r="MZ14" i="6"/>
  <c r="MZ13" i="6"/>
  <c r="MZ12" i="6"/>
  <c r="MZ11" i="6"/>
  <c r="MZ10" i="6"/>
  <c r="MZ9" i="6"/>
  <c r="MZ8" i="6"/>
  <c r="MZ7" i="6"/>
  <c r="MZ6" i="6"/>
  <c r="MX27" i="6"/>
  <c r="MX26" i="6"/>
  <c r="MX25" i="6"/>
  <c r="MX24" i="6"/>
  <c r="MX23" i="6"/>
  <c r="MX22" i="6"/>
  <c r="MX21" i="6"/>
  <c r="MX20" i="6"/>
  <c r="MX19" i="6"/>
  <c r="MX18" i="6"/>
  <c r="MX17" i="6"/>
  <c r="MX16" i="6"/>
  <c r="MX15" i="6"/>
  <c r="MX14" i="6"/>
  <c r="MX13" i="6"/>
  <c r="MX12" i="6"/>
  <c r="MX11" i="6"/>
  <c r="MX10" i="6"/>
  <c r="MX9" i="6"/>
  <c r="MX8" i="6"/>
  <c r="MX7" i="6"/>
  <c r="MX6" i="6"/>
  <c r="MV27" i="6"/>
  <c r="MV26" i="6"/>
  <c r="MV25" i="6"/>
  <c r="MV24" i="6"/>
  <c r="MV23" i="6"/>
  <c r="MV22" i="6"/>
  <c r="MV21" i="6"/>
  <c r="MV20" i="6"/>
  <c r="MV19" i="6"/>
  <c r="MV18" i="6"/>
  <c r="MV17" i="6"/>
  <c r="MV16" i="6"/>
  <c r="MV15" i="6"/>
  <c r="MV14" i="6"/>
  <c r="MV13" i="6"/>
  <c r="MV12" i="6"/>
  <c r="MV11" i="6"/>
  <c r="MV10" i="6"/>
  <c r="MV9" i="6"/>
  <c r="MV8" i="6"/>
  <c r="MV7" i="6"/>
  <c r="MV6" i="6"/>
  <c r="MT27" i="6"/>
  <c r="MT26" i="6"/>
  <c r="MT25" i="6"/>
  <c r="MT24" i="6"/>
  <c r="MT23" i="6"/>
  <c r="MT22" i="6"/>
  <c r="MT21" i="6"/>
  <c r="MT20" i="6"/>
  <c r="MT19" i="6"/>
  <c r="MT18" i="6"/>
  <c r="MT17" i="6"/>
  <c r="MT16" i="6"/>
  <c r="MT15" i="6"/>
  <c r="MT14" i="6"/>
  <c r="MT13" i="6"/>
  <c r="MT12" i="6"/>
  <c r="MT11" i="6"/>
  <c r="MT10" i="6"/>
  <c r="MT9" i="6"/>
  <c r="MT8" i="6"/>
  <c r="MT7" i="6"/>
  <c r="MT6" i="6"/>
  <c r="MR6" i="6"/>
  <c r="MP6" i="6"/>
  <c r="NB6" i="6" l="1"/>
  <c r="LH28" i="6"/>
  <c r="LF28" i="6"/>
  <c r="LD28" i="6"/>
  <c r="LB28" i="6"/>
  <c r="KZ28" i="6"/>
  <c r="KX28" i="6"/>
  <c r="KV28" i="6"/>
  <c r="KR28" i="6"/>
  <c r="KP28" i="6"/>
  <c r="KN28" i="6"/>
  <c r="KJ28" i="6"/>
  <c r="KH28" i="6"/>
  <c r="KF28" i="6"/>
  <c r="KB28" i="6"/>
  <c r="JZ28" i="6"/>
  <c r="JX28" i="6"/>
  <c r="JD28" i="6"/>
  <c r="JB28" i="6"/>
  <c r="IZ28" i="6"/>
  <c r="IX28" i="6"/>
  <c r="IN28" i="6"/>
  <c r="IL28" i="6"/>
  <c r="IJ28" i="6"/>
  <c r="IF28" i="6"/>
  <c r="ID28" i="6"/>
  <c r="IB28" i="6"/>
  <c r="HX28" i="6"/>
  <c r="HV28" i="6"/>
  <c r="HT28" i="6"/>
  <c r="GR28" i="6"/>
  <c r="GP28" i="6"/>
  <c r="GN28" i="6"/>
  <c r="GL28" i="6"/>
  <c r="FT28" i="6"/>
  <c r="FR28" i="6"/>
  <c r="FP28" i="6"/>
  <c r="EF28" i="6"/>
  <c r="ED28" i="6"/>
  <c r="EB28" i="6"/>
  <c r="DZ28" i="6"/>
  <c r="DX28" i="6"/>
  <c r="DV28" i="6"/>
  <c r="DT28" i="6"/>
  <c r="DR28" i="6"/>
  <c r="DP28" i="6"/>
  <c r="DN28" i="6"/>
  <c r="DL28" i="6"/>
  <c r="DJ28" i="6"/>
  <c r="CJ28" i="6"/>
  <c r="CH28" i="6"/>
  <c r="CF28" i="6"/>
  <c r="CD28" i="6"/>
  <c r="CB28" i="6"/>
  <c r="BZ28" i="6"/>
  <c r="BX28" i="6"/>
  <c r="BV28" i="6"/>
  <c r="BL28" i="6"/>
  <c r="BJ28" i="6"/>
  <c r="BH28" i="6"/>
  <c r="BF28" i="6"/>
  <c r="AN28" i="6"/>
  <c r="AL28" i="6"/>
  <c r="AJ28" i="6"/>
  <c r="AH28" i="6"/>
  <c r="AF28" i="6"/>
  <c r="AD28" i="6"/>
  <c r="AB28" i="6"/>
  <c r="Z28" i="6"/>
  <c r="X28" i="6"/>
  <c r="V28" i="6"/>
  <c r="T28" i="6"/>
  <c r="R28" i="6"/>
  <c r="EN28" i="6"/>
  <c r="EL28" i="6"/>
  <c r="EJ28" i="6"/>
  <c r="MR27" i="6" l="1"/>
  <c r="MR26" i="6"/>
  <c r="MR25" i="6"/>
  <c r="MR24" i="6"/>
  <c r="MR23" i="6"/>
  <c r="MR22" i="6"/>
  <c r="MR21" i="6"/>
  <c r="MR20" i="6"/>
  <c r="MR19" i="6"/>
  <c r="MR18" i="6"/>
  <c r="MR17" i="6"/>
  <c r="MR16" i="6"/>
  <c r="MR15" i="6"/>
  <c r="MR14" i="6"/>
  <c r="MR13" i="6"/>
  <c r="MR12" i="6"/>
  <c r="MR11" i="6"/>
  <c r="MR10" i="6"/>
  <c r="MR9" i="6"/>
  <c r="MR8" i="6"/>
  <c r="MR7" i="6"/>
  <c r="MP27" i="6"/>
  <c r="MP26" i="6"/>
  <c r="NB26" i="6" s="1"/>
  <c r="MP25" i="6"/>
  <c r="MP24" i="6"/>
  <c r="MP23" i="6"/>
  <c r="MP22" i="6"/>
  <c r="MP21" i="6"/>
  <c r="MP20" i="6"/>
  <c r="MP19" i="6"/>
  <c r="MP18" i="6"/>
  <c r="MP17" i="6"/>
  <c r="MP16" i="6"/>
  <c r="MP15" i="6"/>
  <c r="MP14" i="6"/>
  <c r="MP13" i="6"/>
  <c r="MP12" i="6"/>
  <c r="MP11" i="6"/>
  <c r="MP10" i="6"/>
  <c r="MP9" i="6"/>
  <c r="MP8" i="6"/>
  <c r="MP7" i="6"/>
  <c r="MQ6" i="6" l="1"/>
  <c r="MP28" i="6"/>
  <c r="NB27" i="6"/>
  <c r="MQ27" i="6"/>
  <c r="MX28" i="6"/>
  <c r="NA24" i="6"/>
  <c r="MZ28" i="6"/>
  <c r="MT28" i="6"/>
  <c r="MV28" i="6"/>
  <c r="MR28" i="6"/>
  <c r="NA9" i="6"/>
  <c r="NA13" i="6"/>
  <c r="NA17" i="6"/>
  <c r="NA25" i="6"/>
  <c r="NA10" i="6"/>
  <c r="NA14" i="6"/>
  <c r="NA18" i="6"/>
  <c r="NA22" i="6"/>
  <c r="NA26" i="6"/>
  <c r="NA7" i="6"/>
  <c r="NA11" i="6"/>
  <c r="NA15" i="6"/>
  <c r="NA19" i="6"/>
  <c r="NA23" i="6"/>
  <c r="NA27" i="6"/>
  <c r="NA6" i="6"/>
  <c r="NA21" i="6"/>
  <c r="NA20" i="6"/>
  <c r="NA16" i="6"/>
  <c r="NA12" i="6"/>
  <c r="NA8" i="6"/>
  <c r="MN28" i="6"/>
  <c r="ML28" i="6"/>
  <c r="MJ28" i="6"/>
  <c r="MH28" i="6"/>
  <c r="MF28" i="6"/>
  <c r="MD28" i="6"/>
  <c r="MB28" i="6"/>
  <c r="LZ28" i="6"/>
  <c r="LX28" i="6"/>
  <c r="LV28" i="6"/>
  <c r="LT28" i="6"/>
  <c r="LP28" i="6"/>
  <c r="LN28" i="6"/>
  <c r="LL28" i="6"/>
  <c r="JT28" i="6"/>
  <c r="JR28" i="6"/>
  <c r="JP28" i="6"/>
  <c r="JN28" i="6"/>
  <c r="JL28" i="6"/>
  <c r="JJ28" i="6"/>
  <c r="JH28" i="6"/>
  <c r="JF28" i="6"/>
  <c r="IV28" i="6"/>
  <c r="IT28" i="6"/>
  <c r="IR28" i="6"/>
  <c r="IP28" i="6"/>
  <c r="HH28" i="6"/>
  <c r="HF28" i="6"/>
  <c r="HD28" i="6"/>
  <c r="HB28" i="6"/>
  <c r="GZ28" i="6"/>
  <c r="GX28" i="6"/>
  <c r="GV28" i="6"/>
  <c r="GT28" i="6"/>
  <c r="GJ28" i="6"/>
  <c r="GH28" i="6"/>
  <c r="GF28" i="6"/>
  <c r="GB28" i="6"/>
  <c r="FZ28" i="6"/>
  <c r="FX28" i="6"/>
  <c r="FV28" i="6"/>
  <c r="FL28" i="6"/>
  <c r="FJ28" i="6"/>
  <c r="FH28" i="6"/>
  <c r="FF28" i="6"/>
  <c r="FD28" i="6"/>
  <c r="FB28" i="6"/>
  <c r="EZ28" i="6"/>
  <c r="EX28" i="6"/>
  <c r="EV28" i="6"/>
  <c r="ET28" i="6"/>
  <c r="ER28" i="6"/>
  <c r="EP28" i="6"/>
  <c r="DH28" i="6"/>
  <c r="DF28" i="6"/>
  <c r="DD28" i="6"/>
  <c r="AV28" i="6"/>
  <c r="AT28" i="6"/>
  <c r="AR28" i="6"/>
  <c r="AP28" i="6"/>
  <c r="P28" i="6"/>
  <c r="N28" i="6"/>
  <c r="L28" i="6"/>
  <c r="H28" i="6"/>
  <c r="D28" i="6"/>
  <c r="F28" i="6"/>
  <c r="B28" i="6"/>
  <c r="MQ7" i="6" l="1"/>
  <c r="MQ17" i="6"/>
  <c r="NB11" i="6"/>
  <c r="NB23" i="6"/>
  <c r="MQ19" i="6"/>
  <c r="MQ24" i="6"/>
  <c r="NB10" i="6"/>
  <c r="NB22" i="6"/>
  <c r="MS16" i="6"/>
  <c r="MS27" i="6"/>
  <c r="MS8" i="6"/>
  <c r="MS20" i="6"/>
  <c r="MS12" i="6"/>
  <c r="MS24" i="6"/>
  <c r="NB17" i="6"/>
  <c r="NB18" i="6"/>
  <c r="MQ13" i="6"/>
  <c r="NB13" i="6"/>
  <c r="NB19" i="6"/>
  <c r="NB25" i="6"/>
  <c r="NB8" i="6"/>
  <c r="NB15" i="6"/>
  <c r="NB21" i="6"/>
  <c r="HL28" i="6"/>
  <c r="NB16" i="6"/>
  <c r="NB14" i="6"/>
  <c r="NB24" i="6"/>
  <c r="NB7" i="6"/>
  <c r="MW27" i="6"/>
  <c r="MW21" i="6"/>
  <c r="MW8" i="6"/>
  <c r="MW16" i="6"/>
  <c r="MW24" i="6"/>
  <c r="MW12" i="6"/>
  <c r="MW13" i="6"/>
  <c r="MW9" i="6"/>
  <c r="MW17" i="6"/>
  <c r="MW25" i="6"/>
  <c r="MW20" i="6"/>
  <c r="MW6" i="6"/>
  <c r="MW10" i="6"/>
  <c r="MW14" i="6"/>
  <c r="MW18" i="6"/>
  <c r="MW22" i="6"/>
  <c r="MW26" i="6"/>
  <c r="MW7" i="6"/>
  <c r="MW11" i="6"/>
  <c r="MW15" i="6"/>
  <c r="MW19" i="6"/>
  <c r="MW23" i="6"/>
  <c r="MU26" i="6"/>
  <c r="MU8" i="6"/>
  <c r="MU23" i="6"/>
  <c r="MU7" i="6"/>
  <c r="MU19" i="6"/>
  <c r="MU11" i="6"/>
  <c r="MU27" i="6"/>
  <c r="MU15" i="6"/>
  <c r="MU16" i="6"/>
  <c r="MU24" i="6"/>
  <c r="MU9" i="6"/>
  <c r="MU13" i="6"/>
  <c r="MU17" i="6"/>
  <c r="MU21" i="6"/>
  <c r="MU25" i="6"/>
  <c r="MU12" i="6"/>
  <c r="MU20" i="6"/>
  <c r="MU6" i="6"/>
  <c r="MU10" i="6"/>
  <c r="MU14" i="6"/>
  <c r="MU18" i="6"/>
  <c r="MU22" i="6"/>
  <c r="MS9" i="6"/>
  <c r="MS25" i="6"/>
  <c r="MS13" i="6"/>
  <c r="MS17" i="6"/>
  <c r="MS21" i="6"/>
  <c r="MS6" i="6"/>
  <c r="MS10" i="6"/>
  <c r="MS14" i="6"/>
  <c r="MS18" i="6"/>
  <c r="MS22" i="6"/>
  <c r="MS26" i="6"/>
  <c r="MS7" i="6"/>
  <c r="MS11" i="6"/>
  <c r="MS15" i="6"/>
  <c r="MS19" i="6"/>
  <c r="MS23" i="6"/>
  <c r="MQ23" i="6"/>
  <c r="MQ12" i="6"/>
  <c r="MQ8" i="6"/>
  <c r="MQ9" i="6"/>
  <c r="MQ15" i="6"/>
  <c r="MQ20" i="6"/>
  <c r="MQ26" i="6"/>
  <c r="MQ11" i="6"/>
  <c r="MQ16" i="6"/>
  <c r="MQ21" i="6"/>
  <c r="MQ25" i="6"/>
  <c r="MQ10" i="6"/>
  <c r="MQ14" i="6"/>
  <c r="MQ18" i="6"/>
  <c r="MQ22" i="6"/>
  <c r="NB9" i="6" l="1"/>
  <c r="HN28" i="6"/>
  <c r="NB20" i="6"/>
  <c r="HP28" i="6"/>
  <c r="MY14" i="6" l="1"/>
  <c r="MY17" i="6"/>
  <c r="MY25" i="6"/>
  <c r="NB12" i="6"/>
  <c r="NB28" i="6" s="1"/>
  <c r="MY12" i="6"/>
  <c r="MY20" i="6"/>
  <c r="MY13" i="6"/>
  <c r="MY15" i="6"/>
  <c r="MY18" i="6"/>
  <c r="MY6" i="6"/>
  <c r="MY16" i="6"/>
  <c r="MY21" i="6"/>
  <c r="MY7" i="6"/>
  <c r="MY23" i="6"/>
  <c r="MY24" i="6"/>
  <c r="MY22" i="6"/>
  <c r="MY11" i="6"/>
  <c r="MY27" i="6"/>
  <c r="MY26" i="6"/>
  <c r="MY10" i="6"/>
  <c r="MY19" i="6"/>
  <c r="MY9" i="6"/>
  <c r="MY8" i="6"/>
  <c r="NC6" i="6" l="1"/>
  <c r="NC16" i="6"/>
  <c r="NC9" i="6"/>
  <c r="NC12" i="6"/>
  <c r="NC19" i="6"/>
  <c r="NC18" i="6"/>
  <c r="NC27" i="6"/>
  <c r="NC17" i="6"/>
  <c r="NC13" i="6"/>
  <c r="NC7" i="6"/>
  <c r="NC10" i="6"/>
  <c r="NC21" i="6"/>
  <c r="NC23" i="6"/>
  <c r="NC24" i="6"/>
  <c r="NC25" i="6"/>
  <c r="NC26" i="6"/>
  <c r="NC15" i="6"/>
  <c r="NC14" i="6"/>
  <c r="NC22" i="6"/>
  <c r="NC20" i="6"/>
  <c r="NC11" i="6"/>
  <c r="NC8" i="6"/>
</calcChain>
</file>

<file path=xl/sharedStrings.xml><?xml version="1.0" encoding="utf-8"?>
<sst xmlns="http://schemas.openxmlformats.org/spreadsheetml/2006/main" count="603" uniqueCount="130">
  <si>
    <t>УРОВЕНЬ ДОВЕРИЯ К ВЛАСТИ</t>
  </si>
  <si>
    <t>Алексеевский г/о</t>
  </si>
  <si>
    <t>Белгородский район</t>
  </si>
  <si>
    <t>Борисовский район</t>
  </si>
  <si>
    <t>Валуйский г/о</t>
  </si>
  <si>
    <t>Вейделевский район</t>
  </si>
  <si>
    <t>Волоконовский район</t>
  </si>
  <si>
    <t>г/о "Город Белгород"</t>
  </si>
  <si>
    <t>Грайворонский г/о</t>
  </si>
  <si>
    <t>Губкинский г/о</t>
  </si>
  <si>
    <t>Ивнянский район</t>
  </si>
  <si>
    <t>Корочанский район</t>
  </si>
  <si>
    <t>Красненский район</t>
  </si>
  <si>
    <t>Красногвардейский район</t>
  </si>
  <si>
    <t>Краснояружский район</t>
  </si>
  <si>
    <t>Новооскольский г/о</t>
  </si>
  <si>
    <t>Прохоровский район</t>
  </si>
  <si>
    <t>Ракитянский район</t>
  </si>
  <si>
    <t>Старооскольский г/о</t>
  </si>
  <si>
    <t>Чернянский район</t>
  </si>
  <si>
    <t>Шебекинский г/о</t>
  </si>
  <si>
    <t>Яковлевский г/о</t>
  </si>
  <si>
    <t>УРОВЕНЬ  ЭКОНОМИЧЕСКОГО  РАЗВИТИЯ</t>
  </si>
  <si>
    <t>УРОВЕНЬ   СОЦИАЛЬНОГО  ОБЕСПЕЧЕНИЯ</t>
  </si>
  <si>
    <t>ОТРАСЛЕВАЯ ПРИНАДЛЕЖНОСТЬ КПЭ</t>
  </si>
  <si>
    <t>СФЕРА ДЕЯТЕЛЬНОСТИ</t>
  </si>
  <si>
    <t>СПЕЦИФИЧЕСКИЙ   КПЭ</t>
  </si>
  <si>
    <t>УРОВЕНЬ   КАЧЕСТВА  ЖИЗНИ   НАСЕЛЕНИЯ</t>
  </si>
  <si>
    <t>ТИПОВОЙ   КПЭ</t>
  </si>
  <si>
    <t>СПЕЦИФИЧЕСКИЕ КПЭ</t>
  </si>
  <si>
    <t>ТИПОВЫЕ КПЭ</t>
  </si>
  <si>
    <t>наименование 
муниципального образования
 облсти</t>
  </si>
  <si>
    <t>Ровеньский район</t>
  </si>
  <si>
    <t>ИТОГОВЫЙ
 РЕЙТИНГ
МО</t>
  </si>
  <si>
    <t>ранг
по критерию</t>
  </si>
  <si>
    <t xml:space="preserve"> суммарное значение сводных критериальных индексов КПЭ</t>
  </si>
  <si>
    <t>СВОДНЫЕ КРИТЕРИАЛЬНЫЕ ИНДЕКСЫ КПЭ (СРЕДНЕАРИФМЕТИЧЕСКИЕ ЗНАЧЕНИЯ  ИНДЕКСОВ ЗНАЧЕНИЙ КПЭ) С УЧЕТОМ ВЕСОВЫХ КОЭФФИЦИЕНТОВ</t>
  </si>
  <si>
    <t>ранг
муниципального образования
по индексу</t>
  </si>
  <si>
    <t>ОБЕСПЕЧЕНИЕ МЕРОПРИЯТИЙ ПО СОКРАЩЕНИЮ СМЕРТНОСТИ И ТРАВМАТИЗМА В РЕЗУЛЬТАТЕ ДОРОЖНО-ТРАНСПОРТНЫХ ПРОИСШЕСТВИЙ</t>
  </si>
  <si>
    <t>сводный индекс
по уровню
обеспечения мероприятий 
по сокращению смертности
и травматизма в результате ДТП
(Идтп × 0,2)</t>
  </si>
  <si>
    <t>бальная оценка
по критерию 
"темп роста
 объёма 
значения КПЭ"
(Ктр × 
вес. коэф-т 0,2)</t>
  </si>
  <si>
    <t>бальная оценка
по критерию 
"достижение целевого
 значения КПЭ" 
 (Кцел × 
 вес. коэф-т 0,5)</t>
  </si>
  <si>
    <t>бальная оценка
по критерию 
 "экспертная
 оценка по КПЭ"
 (Кэо × 
вес. коэф-т 0,3)</t>
  </si>
  <si>
    <t xml:space="preserve">ранг
муниципального образования 
по КПЭ 
</t>
  </si>
  <si>
    <t>бальная оценка
по критерию 
 "экспертная
 оценка по КПЭ"
 (Кэо ×
вес. коэф-т 0,3)</t>
  </si>
  <si>
    <t xml:space="preserve">ранг
муници-
паль
ного 
образо-
вания 
по КПЭ 
</t>
  </si>
  <si>
    <t>*</t>
  </si>
  <si>
    <t>бальная оценка
по критерию 
"темп роста
 объёма 
значения КПЭ"
(Ктр × 
вес. коэф-т 0)</t>
  </si>
  <si>
    <t>бальная оценка
по критерию 
"достижение целевого
 значения КПЭ" 
 (Кцел × 
 вес. коэф-т 0,6)</t>
  </si>
  <si>
    <t>бальная оценка
по критерию 
 "экспертная
 оценка по КПЭ"
 (Кэо × 
вес. коэф-т 0,4)</t>
  </si>
  <si>
    <r>
      <t xml:space="preserve">сводный индекс
по уровню доверия 
к влвсти
(Идв </t>
    </r>
    <r>
      <rPr>
        <b/>
        <sz val="7"/>
        <rFont val="Calibri"/>
        <family val="2"/>
        <charset val="204"/>
      </rPr>
      <t>×</t>
    </r>
    <r>
      <rPr>
        <b/>
        <sz val="7"/>
        <rFont val="Times New Roman"/>
        <family val="1"/>
        <charset val="204"/>
      </rPr>
      <t xml:space="preserve"> 0,2)</t>
    </r>
  </si>
  <si>
    <r>
      <t xml:space="preserve">сводный индекс
по уровню
экономичес-
кого развития
(Иэр </t>
    </r>
    <r>
      <rPr>
        <b/>
        <sz val="7"/>
        <rFont val="Calibri"/>
        <family val="2"/>
        <charset val="204"/>
      </rPr>
      <t>×</t>
    </r>
    <r>
      <rPr>
        <b/>
        <sz val="7"/>
        <rFont val="Times New Roman"/>
        <family val="1"/>
        <charset val="204"/>
      </rPr>
      <t xml:space="preserve"> 0,15)</t>
    </r>
  </si>
  <si>
    <r>
      <t xml:space="preserve">сводный индекс
по уровню
социального 
обеспечения
(Исо </t>
    </r>
    <r>
      <rPr>
        <b/>
        <sz val="7"/>
        <rFont val="Calibri"/>
        <family val="2"/>
        <charset val="204"/>
      </rPr>
      <t>×</t>
    </r>
    <r>
      <rPr>
        <b/>
        <sz val="7"/>
        <rFont val="Times New Roman"/>
        <family val="1"/>
        <charset val="204"/>
      </rPr>
      <t xml:space="preserve"> 0,15)</t>
    </r>
  </si>
  <si>
    <r>
      <t xml:space="preserve">сводный индекс
по уровню
качества жи-
зни населения
(Икж </t>
    </r>
    <r>
      <rPr>
        <b/>
        <sz val="7"/>
        <rFont val="Calibri"/>
        <family val="2"/>
        <charset val="204"/>
      </rPr>
      <t>×</t>
    </r>
    <r>
      <rPr>
        <b/>
        <sz val="7"/>
        <rFont val="Times New Roman"/>
        <family val="1"/>
        <charset val="204"/>
      </rPr>
      <t xml:space="preserve"> 0,15)</t>
    </r>
  </si>
  <si>
    <r>
      <t xml:space="preserve">сводный индекс
по уровню
эффективности реализации типовых КПЭ (Итип </t>
    </r>
    <r>
      <rPr>
        <b/>
        <sz val="7"/>
        <rFont val="Calibri"/>
        <family val="2"/>
        <charset val="204"/>
      </rPr>
      <t>× 0,15</t>
    </r>
    <r>
      <rPr>
        <b/>
        <sz val="7"/>
        <rFont val="Times New Roman"/>
        <family val="1"/>
        <charset val="204"/>
      </rPr>
      <t>)</t>
    </r>
  </si>
  <si>
    <t>РЕЗУЛЬТАТЫ КОМПЛЕКСНОЙ ОЦЕНКИ КПЭ УПРАВЛЕНЧЕСКИХ КОМАНД ОМСУ ГОРОДСКИХ ОКРУГОВ И МУНИЦИПАЛЬНЫХ РАЙОНОВ ЗА 2023 ГОД</t>
  </si>
  <si>
    <t>критерий  по темпу роста 
объёма КПЭ не рассчитывается
 ввиду отсутствия значения за год, предшествующий отчетному
(методика расчёта показателя
 изменена с 2023 года)</t>
  </si>
  <si>
    <t>критерий  по темпу роста 
объёма КПЭ не рассчитывается
 ввиду отсутствия значения за год, предшествующий отчетному
(мониторинг с  2023 года)</t>
  </si>
  <si>
    <t>критерий  по темпу роста
 объёма  КПЭ не рассчитывается
ввиду отсутствия по некоторым
МО значения за год,
предшествующий  отчетному 
(МО не ежегодно участвуют
 в реализации мероприятий ГП)</t>
  </si>
  <si>
    <t>ТИПОВОЙ  КПЭ</t>
  </si>
  <si>
    <t>РЕЗУЛЬТАТЫ  КОМПЛЕКСНОЙ  ОЦЕНКИ  КПЭ  УПРАВЛЕНЧЕСКИХ  КОМАНД ОМСУ 
ГОРОДСКИХ  ОКРУГОВ  И  МУНИЦИПАЛЬНЫХ  РАЙОНОВ   БЕЛГОРОДСКОЙ ОБЛАСТИ  ЗА  2023  ГОД 
(во исполнение постановления Губернатора Белгородской области от 30 июля 2021 года № 86)</t>
  </si>
  <si>
    <t>среднеобластное значение</t>
  </si>
  <si>
    <t>( * )  МО не участвует в отчётном году в реализации нацпроекта "Безопасные и качественные автомобильные дороги"</t>
  </si>
  <si>
    <t>ИТОГОВАЯ  РАНГОВАЯ  ТАБЛИЦА  ПО  РЕЗУЛЬТАТАМ 
КОМПЛЕКСНОЙ  ОЦЕНКИ  КПЭ  УПРАВЛЕНЧЕСКИХ  КОМАНД ОМСУ ГОРОДСКИХ  ОКРУГОВ  И  МУНИЦИПАЛЬНЫХ  РАЙОНОВ  БЕЛГОРОДСКОЙ ОБЛАСТИ ЗА 2023  ГОД 
(во исполнение постановления Губернатора Белгородской области от 30 июля 2021 года № 86)</t>
  </si>
  <si>
    <t>наименование МО</t>
  </si>
  <si>
    <t>бальная оценка
по критерию 
"темп роста
 объёма 
значения КПЭ"
(Ктр × 
вес. коэф-т 0,02)</t>
  </si>
  <si>
    <t>бальная оценка
по критерию 
"достижение целевого
 значения КПЭ" 
 (Кцел × 
 вес. коэф-т 0,05)</t>
  </si>
  <si>
    <t>бальная оценка
по критерию 
"достижение целевого
 значения КПЭ" 
 (Кцел × 
 вес. коэф-т 0,006)</t>
  </si>
  <si>
    <t>бальная оценка
по критерию 
 "экспертная
 оценка по КПЭ"
 (Кэо × 
вес. коэф-т 0,004)</t>
  </si>
  <si>
    <t>бальная оценка
по критерию 
"темп роста
 объёма 
значения КПЭ"
(Ктр × 
вес. коэф-т 0,002)</t>
  </si>
  <si>
    <t>бальная оценка
по критерию 
"достижение целевого
 значения КПЭ" 
 (Кцел × 
 вес. коэф-т 0,005)</t>
  </si>
  <si>
    <t>бальная оценка
по критерию 
 "экспертная
 оценка по КПЭ"
 (Кэо × 
вес. коэф-т 0,003)</t>
  </si>
  <si>
    <t>бальная оценка
по критерию 
 "экспертная
 оценка по КПЭ"
 (Кэо ×
вес. коэф-т 0,03)</t>
  </si>
  <si>
    <t>бальная оценка
по критерию 
"достижение целевого
 значения КПЭ" 
 (Кцел × 
 вес. коэф-т 0,06)</t>
  </si>
  <si>
    <t>бальная оценка
по критерию 
 "экспертная
 оценка по КПЭ"
 (Кэо × 
вес. коэф-т 0,04)</t>
  </si>
  <si>
    <t>бальная оценка
по критерию 
 "экспертная
 оценка по КПЭ"
 (Кэо ×
вес. коэф-т 0,003)</t>
  </si>
  <si>
    <t>В связи с тем, что расчёты критериальных индексов данного КПЭ  формируются на основании ничтожно малых цифровых значений, общий вес весовых коэффициентов составляет 0,1</t>
  </si>
  <si>
    <t>В связи с тем, что расчёты критериальных индексов данного КПЭ  формируются на основании ничтожно малых цифровых значений, общий вес весовых коэффициентов составляет 0,01</t>
  </si>
  <si>
    <t>(*) Администрация  МО не участвовала в отчётном году в реализации госпрограммы  "Формирование современной городской среды  на территории Белгородской области"</t>
  </si>
  <si>
    <t>бальная оценка
по критерию 
 "экспертная
 оценка по КПЭ"
 (Кэо × 
вес. коэф-т 0,03)</t>
  </si>
  <si>
    <t>бальная оценка
критериаль-
ного
индекса значения
КПЭ
 (КИкпэ - сумма
 по 3 критериям)</t>
  </si>
  <si>
    <t>( * )  Отсутствуют земли сельскохозяйственного назначения. 
В целях нивелирования разницы полученных результатов между участниками реализации данного КПЭ и ОМСУ, не имеющими на то полномочия, общий вес весовых коэффициентов составляет 0,01</t>
  </si>
  <si>
    <t>(*)  На территории района управляющие компании и ТСЖ отсутствуют
В целях нивелирования разницы полученных результатов между участниками реализации данного КПЭ и ОМСУ, не имеющими на то полномочия, общий вес весовых коэффициентов составляет 0,01</t>
  </si>
  <si>
    <t>(*) Отсутствуют МКД  с непосредственным способом управления
В целях нивелирования разницы полученных результатов между участниками реализации данного КПЭ и ОМСУ, не имеющими на то полномочия, общий вес весовых коэффициентов составляет 0,01</t>
  </si>
  <si>
    <t>2. Доля выявленных правообладателей ранее учтенных объектов недвижимости, правоустанавливающие документы на которые оформлены до дня вступления в силу Федерального закона от 21 июля 1997 года № 122-ФЗ (утратил силу), но права на которые не зарегистрированы в Едином государственном реестре недвижимости, а также снятых с кадастрового учета раннее учтенных объектов недвижимости, прекративших свое существование, (%), П</t>
  </si>
  <si>
    <t>3. Содействие развитию конкуренции, (балл), П</t>
  </si>
  <si>
    <t>4. Среднемесячная номинальная начисленная заработная плата работников, (рубль), П</t>
  </si>
  <si>
    <t>5. Объем инвестиций в основной капитал (без субъектов малого предпринимательства и параметров неформальной деятельности), (%), П</t>
  </si>
  <si>
    <t>6. Воспроизводство плодородия почв за счет применения органических удобрений и (или) побочных продуктов животноводства, (%), П</t>
  </si>
  <si>
    <t>7.  Доля соответствующих нормативным требованиям автомобильных дорог регионального значения и автомобильных дорог 
в городских агломерациях (для муниципальных образований области, участвующих в отчетном году в реализации 
федерального проекта  "Дорожная сеть" национального проекта "Безопасные и качественные автомобильные дороги",  (%), П</t>
  </si>
  <si>
    <t>8. Доля территориальных зон, сведения о границах которых внесены в Единый государственный реестр недвижимости, в общем количестве
 территориальных зон, установленных правилами землепользования и застройки, на территории муниципального образования области,  (%), П</t>
  </si>
  <si>
    <t>9. Качество подготовки генеральных планов муниципальных образований области в части отсутствия 
пересечений границ населенных пунктов с землями лесного фонда,  (отсутствие (1)/наличие (0)), П</t>
  </si>
  <si>
    <t>10. Количество граждан, старше 18 лет прошедших профилактические осмотры,  (человек), П</t>
  </si>
  <si>
    <t>11. Количество граждан, старше 18 лет прошедших диспансеризацию,  (человек), П</t>
  </si>
  <si>
    <t>12. Выполнение плана профилактических прививок, включенных в национальный календарь,   (%), П</t>
  </si>
  <si>
    <t>13. Доля работающего населения, не вошедшего в план профилактических прививок, прошедшего вакцинацию против гриппа за счет работодателей, (%), П</t>
  </si>
  <si>
    <t>14. Удельный вес численности обучающихся муниципального образования области по основным образовательным программам 
основного  общего и среднего общего образования, принявших участие в региональном этапе всероссийской олимпиады школьников, (%), П</t>
  </si>
  <si>
    <t>15. Доля выпускников (обучающиеся 9 классов) общеобразовательных организаций муниципального образования области, 
поступивших на программы среднего профессионального образования в профессиональные образовательные организации
 и образовательные организации высшего образования, расположенные на территории Белгородской области, (%), П</t>
  </si>
  <si>
    <t>16. Доля выпускников (обучающиеся 11 классов) общеобразовательных организаций муниципального образования области,
 поступивших на программы среднего профессионального образования в профессиональные образовательные организации
 и образовательные организации высшего образования, расположенные на территории Белгородской области, (%), П</t>
  </si>
  <si>
    <t>17. Доля учащихся 10 - 11 классов общеобразовательных организаций муниципального
 образования области, освоивших программы профессионального обучения, (%), П</t>
  </si>
  <si>
    <t>18. Доля выпускников медицинских классов в текущем календарном году, поступивших в образовательные организации Белгородской области, 
реализующие программы высшего и среднего профессионального образования медицинского профиля, в том числе по целевому договору, (%), П</t>
  </si>
  <si>
    <t>19. Уровень снижения смертности в результате дорожно-транспортных происшествий на территории муниципального
 образования области в отчетном году в расчете на 100000 человек населения, (случаев на 100000 человек населения), Р</t>
  </si>
  <si>
    <t>20. Доля обучающихся общеобразовательных организаций муниципального образования области, охваченных 
в отчетном году образовательными программами по профилактике детского дорожно-транспортного травматизма, (%), П</t>
  </si>
  <si>
    <t>21. Доля приведенных в соответствие с требованиями национальных стандартов пешеходных переходов, 
расположенных вблизи школ и других учебных заведений муниципального образования области, (%), П</t>
  </si>
  <si>
    <t>22. Коэффициент реализации и эффективности мероприятий муниципальной программы по безопасности
 дорожного движения, утвержденной в отчетном году, в расчете на 1 000 человек населения, (%), Р</t>
  </si>
  <si>
    <t>23. Доля медицинских работников (врачей), трудоустроенных в государственные учреждения здравоохранения Белгородской области, 
обеспеченных жильем в рамках региональной программы "Обеспечение жильем медицинских работников государственных 
учреждений здравоохранения Белгородской области на 2021 - 2025 годы",  (%),  П</t>
  </si>
  <si>
    <t>24. Доля студентов, поступивших в медицинские образовательные организации высшего образования Российской Федерации, 
включая НИУ «БелГУ», заключивших договор о целевом обучении на медицинские специальности по программам специалитета,
 в котором министерство здравоохранения Белгородской области выступает заказчиком целевого обучения, (%), П</t>
  </si>
  <si>
    <t>25. Доля трудоустроенных выпускников медицинских образовательных организаций высшего образования Российской Федерации,
 включая НИУ "БелГУ",  завершивших в отчетном году обучение по договору о целевом обучении по программам ординатуры и специалитета, (%), П</t>
  </si>
  <si>
    <t>25. Естественный прирост населения,  (промилле), П</t>
  </si>
  <si>
    <t>27. Количество семей в муниципальном образовании области, построивших индивидуальный жилой дом за счет собственных и заемных средств,  (единица), П</t>
  </si>
  <si>
    <t>28. Количество благоустроенных территорий,  (единица), П</t>
  </si>
  <si>
    <t>29.  Доля ликвидированных несанкционированных свалок,  (%), П</t>
  </si>
  <si>
    <t>30. Доля объектов жилого фонда (многоквартирных домов), находящихся в управлении управляющих организаций, по которым ОМСУ утвержден экономически обоснованный размер платы за содержание жилого помещения для собственников и нанимателей помещений многоквартирных домов, если собственники помещений в многоквартирном доме на их общем собрании не приняли решение об установлении размера платы за содержание жилого помещения,  (%),  П</t>
  </si>
  <si>
    <t>31.  Доля объектов жилого фонда (МКД), не находящихся на обслуживании в управляющих 
организациях, товарищеских обществах жилья, жилищно-строительных кооперативах,  (%),  П</t>
  </si>
  <si>
    <t xml:space="preserve">32.  Доля населения, обеспеченного качественной питьевой водой из систем централизованного водоснабжения,  (%),  П
</t>
  </si>
  <si>
    <t>33. Количество граждан, занимающихся добровольческой (волонтерской) деятельностью, (человек),  П</t>
  </si>
  <si>
    <t>34. Доля загруженности имеющихся на территории муниципального образования области, в том числе в сельской местности, спортивных сооружений:
 дворовых, общегородских, пришкольных, спортивных залов общеобразовательных учреждений и других образовательных организациях 
(в том числе во внеурочное время), физкультурно-оздоровительных комплексов, бассейнов, ледовых арен и других спортивных сооружений, (%),  П</t>
  </si>
  <si>
    <t>35.  Доля посещений культурных мероприятий,  (%),  П</t>
  </si>
  <si>
    <t>36.  Количество практик муниципальной цифровизации,  (единица),  П</t>
  </si>
  <si>
    <t>37.  Доля решений, принятых с участием жителей муниципальных образований области через платформу обратной связи,  (%),  П</t>
  </si>
  <si>
    <t>38.  Доля публичных слушаний, проведенных с использованием платформы обратной связи, (%),  П</t>
  </si>
  <si>
    <t>39.  Доля обращений и сообщений, поступивших в ОМСУ, обработанных с использованием механизмов ускоренного решения, (%),  П</t>
  </si>
  <si>
    <t>40.  Уровень эффективности реализации портфеля проектов ,  (коэффициент,  (1 ≤),  П</t>
  </si>
  <si>
    <t>41. Обеспеченность администраций городских округов и муниципальных районов Белгородской области
 проектами высокого уровня сложности с последующей их реализацией в отчетном году,  (%),  П</t>
  </si>
  <si>
    <t>42. Обеспеченность администраций городских округов и муниципальных районов Белгородской области 
бережливыми проектами высокого уровня сложности с последующей их реализацией в отчетном году,  (%),  П</t>
  </si>
  <si>
    <t>43. Удельный вес налоговых и неналоговых доходов консолидированного бюджета муниципального образования
 в общем объеме доходов консолидированного бюджета муниципального образования области (в сопоставимых условиях),  (%),  П</t>
  </si>
  <si>
    <t>44. Доля жителей муниципального образования области, принявших в отчетном году участие в опросах населения с применением
 IT-технологий по оценке эффективности деятельности руководителей органов местного самоуправления и организаций,  (%),  П</t>
  </si>
  <si>
    <r>
      <t xml:space="preserve">показатели эффктивности
</t>
    </r>
    <r>
      <rPr>
        <b/>
        <u/>
        <sz val="7"/>
        <rFont val="Times New Roman"/>
        <family val="1"/>
        <charset val="204"/>
      </rPr>
      <t>(П - прогрессивный КПЭ,
Р - регрессивный КПЭ)</t>
    </r>
  </si>
  <si>
    <t>1. Уровень доверия к власти , (%) ,  П</t>
  </si>
  <si>
    <t xml:space="preserve">ранг
муници-
паль-
ного 
образо-
вания 
по КПЭ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</si>
</sst>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00"/>
    <numFmt numFmtId="165" formatCode="0.0000"/>
    <numFmt numFmtId="166" formatCode="0.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7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171">
    <xf numFmtId="0" fontId="0" fillId="0" borderId="0" xfId="0"/>
    <xf numFmtId="2" fontId="3" fillId="3" borderId="29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20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32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/>
    <xf numFmtId="0" fontId="4" fillId="3" borderId="0" xfId="0" applyFont="1" applyFill="1" applyBorder="1"/>
    <xf numFmtId="2" fontId="3" fillId="3" borderId="2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2" fontId="3" fillId="3" borderId="27" xfId="0" applyNumberFormat="1" applyFont="1" applyFill="1" applyBorder="1" applyAlignment="1" applyProtection="1">
      <alignment horizontal="center" vertical="center" wrapText="1"/>
    </xf>
    <xf numFmtId="2" fontId="3" fillId="3" borderId="45" xfId="0" applyNumberFormat="1" applyFont="1" applyFill="1" applyBorder="1" applyAlignment="1" applyProtection="1">
      <alignment horizontal="center" vertical="center" wrapText="1"/>
    </xf>
    <xf numFmtId="2" fontId="3" fillId="3" borderId="44" xfId="0" applyNumberFormat="1" applyFont="1" applyFill="1" applyBorder="1" applyAlignment="1" applyProtection="1">
      <alignment horizontal="center" vertical="center" wrapText="1"/>
    </xf>
    <xf numFmtId="2" fontId="3" fillId="3" borderId="41" xfId="0" applyNumberFormat="1" applyFont="1" applyFill="1" applyBorder="1" applyAlignment="1" applyProtection="1">
      <alignment horizontal="center" vertical="center" wrapText="1"/>
    </xf>
    <xf numFmtId="2" fontId="3" fillId="3" borderId="46" xfId="0" applyNumberFormat="1" applyFont="1" applyFill="1" applyBorder="1" applyAlignment="1" applyProtection="1">
      <alignment horizontal="center" vertical="center" wrapText="1"/>
    </xf>
    <xf numFmtId="2" fontId="3" fillId="3" borderId="43" xfId="0" applyNumberFormat="1" applyFont="1" applyFill="1" applyBorder="1" applyAlignment="1" applyProtection="1">
      <alignment horizontal="center" vertical="center" wrapText="1"/>
    </xf>
    <xf numFmtId="0" fontId="4" fillId="3" borderId="35" xfId="0" applyFont="1" applyFill="1" applyBorder="1"/>
    <xf numFmtId="2" fontId="3" fillId="3" borderId="22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3" xfId="2" applyNumberFormat="1" applyFont="1" applyFill="1" applyBorder="1" applyAlignment="1">
      <alignment horizontal="center" vertical="center"/>
    </xf>
    <xf numFmtId="164" fontId="3" fillId="3" borderId="2" xfId="2" applyNumberFormat="1" applyFont="1" applyFill="1" applyBorder="1" applyAlignment="1">
      <alignment horizontal="center" vertical="center"/>
    </xf>
    <xf numFmtId="164" fontId="3" fillId="3" borderId="4" xfId="2" applyNumberFormat="1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2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/>
    <xf numFmtId="0" fontId="3" fillId="3" borderId="0" xfId="0" applyFont="1" applyFill="1"/>
    <xf numFmtId="0" fontId="4" fillId="3" borderId="2" xfId="0" applyFont="1" applyFill="1" applyBorder="1"/>
    <xf numFmtId="0" fontId="3" fillId="3" borderId="43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164" fontId="4" fillId="3" borderId="15" xfId="1" applyNumberFormat="1" applyFont="1" applyFill="1" applyBorder="1" applyAlignment="1" applyProtection="1">
      <alignment horizontal="center" vertical="center" wrapText="1"/>
    </xf>
    <xf numFmtId="1" fontId="4" fillId="3" borderId="14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13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29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8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20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37" xfId="1" applyNumberFormat="1" applyFont="1" applyFill="1" applyBorder="1" applyAlignment="1" applyProtection="1">
      <alignment horizontal="center" vertical="center" wrapText="1"/>
    </xf>
    <xf numFmtId="1" fontId="4" fillId="3" borderId="16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23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24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17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32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7" xfId="1" applyNumberFormat="1" applyFont="1" applyFill="1" applyBorder="1" applyAlignment="1" applyProtection="1">
      <alignment horizontal="center" vertical="center" wrapText="1"/>
    </xf>
    <xf numFmtId="1" fontId="4" fillId="3" borderId="33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34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38" xfId="1" applyNumberFormat="1" applyFont="1" applyFill="1" applyBorder="1" applyAlignment="1" applyProtection="1">
      <alignment horizontal="center" vertical="center" wrapText="1"/>
    </xf>
    <xf numFmtId="1" fontId="4" fillId="3" borderId="39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40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vertical="center"/>
    </xf>
    <xf numFmtId="0" fontId="3" fillId="3" borderId="26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1" fontId="4" fillId="3" borderId="50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51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48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18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31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51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3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8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40" xfId="1" applyNumberFormat="1" applyFont="1" applyFill="1" applyBorder="1" applyAlignment="1" applyProtection="1">
      <alignment horizontal="center" vertical="center" wrapText="1"/>
      <protection locked="0"/>
    </xf>
    <xf numFmtId="166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166" fontId="4" fillId="3" borderId="8" xfId="1" applyNumberFormat="1" applyFont="1" applyFill="1" applyBorder="1" applyAlignment="1" applyProtection="1">
      <alignment horizontal="center" vertical="center" wrapText="1"/>
      <protection locked="0"/>
    </xf>
    <xf numFmtId="166" fontId="4" fillId="3" borderId="24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36" xfId="1" applyNumberFormat="1" applyFont="1" applyFill="1" applyBorder="1" applyAlignment="1" applyProtection="1">
      <alignment horizontal="center" vertical="center" wrapText="1"/>
    </xf>
    <xf numFmtId="2" fontId="3" fillId="3" borderId="42" xfId="0" applyNumberFormat="1" applyFont="1" applyFill="1" applyBorder="1" applyAlignment="1">
      <alignment horizontal="center" vertical="center" wrapText="1"/>
    </xf>
    <xf numFmtId="166" fontId="3" fillId="3" borderId="3" xfId="0" applyNumberFormat="1" applyFont="1" applyFill="1" applyBorder="1" applyAlignment="1">
      <alignment horizontal="center" vertical="center"/>
    </xf>
    <xf numFmtId="166" fontId="3" fillId="3" borderId="2" xfId="0" applyNumberFormat="1" applyFont="1" applyFill="1" applyBorder="1" applyAlignment="1">
      <alignment horizontal="center" vertical="center"/>
    </xf>
    <xf numFmtId="166" fontId="3" fillId="3" borderId="4" xfId="0" applyNumberFormat="1" applyFont="1" applyFill="1" applyBorder="1" applyAlignment="1">
      <alignment horizontal="center" vertical="center"/>
    </xf>
    <xf numFmtId="166" fontId="3" fillId="3" borderId="12" xfId="0" applyNumberFormat="1" applyFont="1" applyFill="1" applyBorder="1" applyAlignment="1">
      <alignment horizontal="center" vertical="center"/>
    </xf>
    <xf numFmtId="165" fontId="3" fillId="3" borderId="4" xfId="2" applyNumberFormat="1" applyFont="1" applyFill="1" applyBorder="1" applyAlignment="1">
      <alignment horizontal="center" vertical="center"/>
    </xf>
    <xf numFmtId="165" fontId="3" fillId="3" borderId="3" xfId="2" applyNumberFormat="1" applyFont="1" applyFill="1" applyBorder="1" applyAlignment="1">
      <alignment horizontal="center" vertical="center"/>
    </xf>
    <xf numFmtId="166" fontId="3" fillId="3" borderId="4" xfId="2" applyNumberFormat="1" applyFont="1" applyFill="1" applyBorder="1" applyAlignment="1">
      <alignment horizontal="center" vertical="center"/>
    </xf>
    <xf numFmtId="166" fontId="3" fillId="3" borderId="2" xfId="2" applyNumberFormat="1" applyFont="1" applyFill="1" applyBorder="1" applyAlignment="1">
      <alignment horizontal="center" vertical="center"/>
    </xf>
    <xf numFmtId="166" fontId="3" fillId="3" borderId="3" xfId="2" applyNumberFormat="1" applyFont="1" applyFill="1" applyBorder="1" applyAlignment="1">
      <alignment horizontal="center" vertical="center"/>
    </xf>
    <xf numFmtId="165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8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24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51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18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28" xfId="1" applyNumberFormat="1" applyFont="1" applyFill="1" applyBorder="1" applyAlignment="1" applyProtection="1">
      <alignment horizontal="center" vertical="center" wrapText="1"/>
    </xf>
    <xf numFmtId="165" fontId="4" fillId="3" borderId="51" xfId="1" applyNumberFormat="1" applyFont="1" applyFill="1" applyBorder="1" applyAlignment="1" applyProtection="1">
      <alignment horizontal="center" vertical="center" wrapText="1"/>
    </xf>
    <xf numFmtId="165" fontId="4" fillId="3" borderId="9" xfId="1" applyNumberFormat="1" applyFont="1" applyFill="1" applyBorder="1" applyAlignment="1" applyProtection="1">
      <alignment horizontal="center" vertical="center" wrapText="1"/>
    </xf>
    <xf numFmtId="165" fontId="4" fillId="3" borderId="36" xfId="1" applyNumberFormat="1" applyFont="1" applyFill="1" applyBorder="1" applyAlignment="1" applyProtection="1">
      <alignment horizontal="center" vertical="center" wrapText="1"/>
    </xf>
    <xf numFmtId="165" fontId="4" fillId="3" borderId="23" xfId="1" applyNumberFormat="1" applyFont="1" applyFill="1" applyBorder="1" applyAlignment="1" applyProtection="1">
      <alignment horizontal="center" vertical="center" wrapText="1"/>
    </xf>
    <xf numFmtId="165" fontId="4" fillId="3" borderId="10" xfId="1" applyNumberFormat="1" applyFont="1" applyFill="1" applyBorder="1" applyAlignment="1" applyProtection="1">
      <alignment horizontal="center" vertical="center" wrapText="1"/>
    </xf>
    <xf numFmtId="165" fontId="4" fillId="3" borderId="8" xfId="1" applyNumberFormat="1" applyFont="1" applyFill="1" applyBorder="1" applyAlignment="1" applyProtection="1">
      <alignment horizontal="center" vertical="center" wrapText="1"/>
    </xf>
    <xf numFmtId="165" fontId="4" fillId="3" borderId="40" xfId="1" applyNumberFormat="1" applyFont="1" applyFill="1" applyBorder="1" applyAlignment="1" applyProtection="1">
      <alignment horizontal="center" vertical="center" wrapText="1"/>
    </xf>
    <xf numFmtId="164" fontId="4" fillId="3" borderId="9" xfId="1" applyNumberFormat="1" applyFont="1" applyFill="1" applyBorder="1" applyAlignment="1" applyProtection="1">
      <alignment horizontal="center" vertical="center" wrapText="1"/>
    </xf>
    <xf numFmtId="164" fontId="4" fillId="3" borderId="49" xfId="1" applyNumberFormat="1" applyFont="1" applyFill="1" applyBorder="1" applyAlignment="1" applyProtection="1">
      <alignment horizontal="center" vertical="center" wrapText="1"/>
    </xf>
    <xf numFmtId="165" fontId="4" fillId="3" borderId="49" xfId="1" applyNumberFormat="1" applyFont="1" applyFill="1" applyBorder="1" applyAlignment="1" applyProtection="1">
      <alignment horizontal="center" vertical="center" wrapText="1"/>
    </xf>
    <xf numFmtId="164" fontId="4" fillId="3" borderId="28" xfId="1" applyNumberFormat="1" applyFont="1" applyFill="1" applyBorder="1" applyAlignment="1" applyProtection="1">
      <alignment horizontal="center" vertical="center" wrapText="1"/>
    </xf>
    <xf numFmtId="165" fontId="4" fillId="3" borderId="15" xfId="1" applyNumberFormat="1" applyFont="1" applyFill="1" applyBorder="1" applyAlignment="1" applyProtection="1">
      <alignment horizontal="center" vertical="center" wrapText="1"/>
    </xf>
    <xf numFmtId="166" fontId="4" fillId="3" borderId="23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23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23" xfId="1" applyNumberFormat="1" applyFont="1" applyFill="1" applyBorder="1" applyAlignment="1" applyProtection="1">
      <alignment horizontal="center" vertical="center" wrapText="1"/>
    </xf>
    <xf numFmtId="165" fontId="4" fillId="3" borderId="37" xfId="1" applyNumberFormat="1" applyFont="1" applyFill="1" applyBorder="1" applyAlignment="1" applyProtection="1">
      <alignment horizontal="center" vertical="center" wrapText="1"/>
    </xf>
    <xf numFmtId="164" fontId="4" fillId="3" borderId="8" xfId="1" applyNumberFormat="1" applyFont="1" applyFill="1" applyBorder="1" applyAlignment="1" applyProtection="1">
      <alignment horizontal="center" vertical="center" wrapText="1"/>
    </xf>
    <xf numFmtId="165" fontId="4" fillId="3" borderId="7" xfId="1" applyNumberFormat="1" applyFont="1" applyFill="1" applyBorder="1" applyAlignment="1" applyProtection="1">
      <alignment horizontal="center" vertical="center" wrapText="1"/>
    </xf>
    <xf numFmtId="164" fontId="4" fillId="3" borderId="10" xfId="1" applyNumberFormat="1" applyFont="1" applyFill="1" applyBorder="1" applyAlignment="1" applyProtection="1">
      <alignment horizontal="center" vertical="center" wrapText="1"/>
    </xf>
    <xf numFmtId="165" fontId="4" fillId="3" borderId="38" xfId="1" applyNumberFormat="1" applyFont="1" applyFill="1" applyBorder="1" applyAlignment="1" applyProtection="1">
      <alignment horizontal="center" vertical="center" wrapText="1"/>
    </xf>
    <xf numFmtId="165" fontId="4" fillId="3" borderId="40" xfId="1" applyNumberFormat="1" applyFont="1" applyFill="1" applyBorder="1" applyAlignment="1" applyProtection="1">
      <alignment horizontal="center" vertical="center" wrapText="1"/>
      <protection locked="0"/>
    </xf>
    <xf numFmtId="166" fontId="4" fillId="3" borderId="51" xfId="1" applyNumberFormat="1" applyFont="1" applyFill="1" applyBorder="1" applyAlignment="1" applyProtection="1">
      <alignment horizontal="center" vertical="center" wrapText="1"/>
    </xf>
    <xf numFmtId="166" fontId="4" fillId="3" borderId="9" xfId="1" applyNumberFormat="1" applyFont="1" applyFill="1" applyBorder="1" applyAlignment="1" applyProtection="1">
      <alignment horizontal="center" vertical="center" wrapText="1"/>
    </xf>
    <xf numFmtId="166" fontId="4" fillId="3" borderId="23" xfId="1" applyNumberFormat="1" applyFont="1" applyFill="1" applyBorder="1" applyAlignment="1" applyProtection="1">
      <alignment horizontal="center" vertical="center" wrapText="1"/>
    </xf>
    <xf numFmtId="166" fontId="4" fillId="3" borderId="8" xfId="1" applyNumberFormat="1" applyFont="1" applyFill="1" applyBorder="1" applyAlignment="1" applyProtection="1">
      <alignment horizontal="center" vertical="center" wrapText="1"/>
    </xf>
    <xf numFmtId="166" fontId="4" fillId="3" borderId="40" xfId="1" applyNumberFormat="1" applyFont="1" applyFill="1" applyBorder="1" applyAlignment="1" applyProtection="1">
      <alignment horizontal="center" vertical="center" wrapText="1"/>
    </xf>
    <xf numFmtId="166" fontId="4" fillId="3" borderId="28" xfId="1" applyNumberFormat="1" applyFont="1" applyFill="1" applyBorder="1" applyAlignment="1" applyProtection="1">
      <alignment horizontal="center" vertical="center" wrapText="1"/>
    </xf>
    <xf numFmtId="166" fontId="4" fillId="3" borderId="36" xfId="1" applyNumberFormat="1" applyFont="1" applyFill="1" applyBorder="1" applyAlignment="1" applyProtection="1">
      <alignment horizontal="center" vertical="center" wrapText="1"/>
    </xf>
    <xf numFmtId="166" fontId="4" fillId="3" borderId="10" xfId="1" applyNumberFormat="1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>
      <alignment horizontal="center"/>
    </xf>
    <xf numFmtId="166" fontId="4" fillId="3" borderId="40" xfId="1" applyNumberFormat="1" applyFont="1" applyFill="1" applyBorder="1" applyAlignment="1" applyProtection="1">
      <alignment horizontal="center" vertical="center" wrapText="1"/>
      <protection locked="0"/>
    </xf>
    <xf numFmtId="166" fontId="4" fillId="3" borderId="18" xfId="1" applyNumberFormat="1" applyFont="1" applyFill="1" applyBorder="1" applyAlignment="1" applyProtection="1">
      <alignment horizontal="center" vertical="center" wrapText="1"/>
      <protection locked="0"/>
    </xf>
    <xf numFmtId="166" fontId="4" fillId="3" borderId="15" xfId="0" applyNumberFormat="1" applyFont="1" applyFill="1" applyBorder="1" applyAlignment="1">
      <alignment horizontal="center" vertical="center"/>
    </xf>
    <xf numFmtId="166" fontId="4" fillId="3" borderId="7" xfId="0" applyNumberFormat="1" applyFont="1" applyFill="1" applyBorder="1" applyAlignment="1">
      <alignment horizontal="center" vertical="center"/>
    </xf>
    <xf numFmtId="166" fontId="4" fillId="3" borderId="19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/>
    </xf>
    <xf numFmtId="1" fontId="8" fillId="3" borderId="14" xfId="1" applyNumberFormat="1" applyFont="1" applyFill="1" applyBorder="1" applyAlignment="1" applyProtection="1">
      <alignment horizontal="center" vertical="center" wrapText="1"/>
      <protection locked="0"/>
    </xf>
    <xf numFmtId="1" fontId="8" fillId="3" borderId="16" xfId="1" applyNumberFormat="1" applyFont="1" applyFill="1" applyBorder="1" applyAlignment="1" applyProtection="1">
      <alignment horizontal="center" vertical="center" wrapText="1"/>
      <protection locked="0"/>
    </xf>
    <xf numFmtId="1" fontId="8" fillId="3" borderId="33" xfId="1" applyNumberFormat="1" applyFont="1" applyFill="1" applyBorder="1" applyAlignment="1" applyProtection="1">
      <alignment horizontal="center" vertical="center" wrapText="1"/>
      <protection locked="0"/>
    </xf>
    <xf numFmtId="166" fontId="4" fillId="4" borderId="7" xfId="0" applyNumberFormat="1" applyFont="1" applyFill="1" applyBorder="1" applyAlignment="1">
      <alignment horizontal="center" vertical="center"/>
    </xf>
    <xf numFmtId="1" fontId="8" fillId="4" borderId="14" xfId="1" applyNumberFormat="1" applyFont="1" applyFill="1" applyBorder="1" applyAlignment="1" applyProtection="1">
      <alignment horizontal="center" vertical="center" wrapText="1"/>
      <protection locked="0"/>
    </xf>
    <xf numFmtId="2" fontId="7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2" fontId="3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164" fontId="4" fillId="3" borderId="6" xfId="1" applyNumberFormat="1" applyFont="1" applyFill="1" applyBorder="1" applyAlignment="1" applyProtection="1">
      <alignment horizontal="center" vertical="center" wrapText="1"/>
    </xf>
    <xf numFmtId="164" fontId="4" fillId="3" borderId="45" xfId="1" applyNumberFormat="1" applyFont="1" applyFill="1" applyBorder="1" applyAlignment="1" applyProtection="1">
      <alignment horizontal="center" vertical="center" wrapText="1"/>
    </xf>
    <xf numFmtId="164" fontId="4" fillId="3" borderId="5" xfId="1" applyNumberFormat="1" applyFont="1" applyFill="1" applyBorder="1" applyAlignment="1" applyProtection="1">
      <alignment horizontal="center" vertical="center" wrapText="1"/>
    </xf>
    <xf numFmtId="164" fontId="4" fillId="3" borderId="36" xfId="1" applyNumberFormat="1" applyFont="1" applyFill="1" applyBorder="1" applyAlignment="1" applyProtection="1">
      <alignment horizontal="center" vertical="center" wrapText="1"/>
    </xf>
    <xf numFmtId="164" fontId="4" fillId="3" borderId="11" xfId="1" applyNumberFormat="1" applyFont="1" applyFill="1" applyBorder="1" applyAlignment="1" applyProtection="1">
      <alignment horizontal="center" vertical="center" wrapText="1"/>
    </xf>
    <xf numFmtId="164" fontId="4" fillId="3" borderId="47" xfId="1" applyNumberFormat="1" applyFont="1" applyFill="1" applyBorder="1" applyAlignment="1" applyProtection="1">
      <alignment horizontal="center" vertical="center" wrapText="1"/>
    </xf>
    <xf numFmtId="2" fontId="3" fillId="3" borderId="3" xfId="0" applyNumberFormat="1" applyFont="1" applyFill="1" applyBorder="1" applyAlignment="1" applyProtection="1">
      <alignment horizontal="center" vertical="center" wrapText="1"/>
    </xf>
    <xf numFmtId="2" fontId="3" fillId="3" borderId="4" xfId="0" applyNumberFormat="1" applyFont="1" applyFill="1" applyBorder="1" applyAlignment="1" applyProtection="1">
      <alignment horizontal="center" vertical="center" wrapText="1"/>
    </xf>
    <xf numFmtId="2" fontId="3" fillId="3" borderId="12" xfId="0" applyNumberFormat="1" applyFont="1" applyFill="1" applyBorder="1" applyAlignment="1" applyProtection="1">
      <alignment horizontal="center" vertical="center" wrapText="1"/>
    </xf>
    <xf numFmtId="2" fontId="3" fillId="3" borderId="3" xfId="0" applyNumberFormat="1" applyFont="1" applyFill="1" applyBorder="1" applyAlignment="1" applyProtection="1">
      <alignment horizontal="left" vertical="center" wrapText="1"/>
    </xf>
    <xf numFmtId="2" fontId="3" fillId="3" borderId="4" xfId="0" applyNumberFormat="1" applyFont="1" applyFill="1" applyBorder="1" applyAlignment="1" applyProtection="1">
      <alignment horizontal="left" vertical="center" wrapText="1"/>
    </xf>
    <xf numFmtId="2" fontId="3" fillId="3" borderId="12" xfId="0" applyNumberFormat="1" applyFont="1" applyFill="1" applyBorder="1" applyAlignment="1" applyProtection="1">
      <alignment horizontal="left" vertical="center" wrapText="1"/>
    </xf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2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25" xfId="1" applyNumberFormat="1" applyFont="1" applyFill="1" applyBorder="1" applyAlignment="1" applyProtection="1">
      <alignment horizontal="center" vertical="center" wrapText="1"/>
    </xf>
    <xf numFmtId="164" fontId="4" fillId="3" borderId="0" xfId="1" applyNumberFormat="1" applyFont="1" applyFill="1" applyBorder="1" applyAlignment="1" applyProtection="1">
      <alignment horizontal="center" vertical="center" wrapText="1"/>
    </xf>
    <xf numFmtId="164" fontId="4" fillId="3" borderId="1" xfId="1" applyNumberFormat="1" applyFont="1" applyFill="1" applyBorder="1" applyAlignment="1" applyProtection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3" fillId="3" borderId="42" xfId="0" applyNumberFormat="1" applyFont="1" applyFill="1" applyBorder="1" applyAlignment="1">
      <alignment horizontal="center" vertical="center" wrapText="1"/>
    </xf>
    <xf numFmtId="2" fontId="3" fillId="3" borderId="2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6" fontId="3" fillId="3" borderId="42" xfId="0" applyNumberFormat="1" applyFont="1" applyFill="1" applyBorder="1" applyAlignment="1">
      <alignment horizontal="center" vertical="center"/>
    </xf>
    <xf numFmtId="166" fontId="3" fillId="3" borderId="2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</cellXfs>
  <cellStyles count="3">
    <cellStyle name="40% - Акцент5" xfId="2" builtinId="47"/>
    <cellStyle name="Обычный" xfId="0" builtinId="0"/>
    <cellStyle name="Финансовый" xfId="1" builtinId="3"/>
  </cellStyles>
  <dxfs count="0"/>
  <tableStyles count="0" defaultTableStyle="TableStyleMedium2" defaultPivotStyle="PivotStyleMedium9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Y36"/>
  <sheetViews>
    <sheetView tabSelected="1" zoomScaleNormal="100" workbookViewId="0">
      <pane xSplit="1" topLeftCell="MR1" activePane="topRight" state="frozen"/>
      <selection pane="topRight" activeCell="AH6" sqref="AH6:AO27"/>
    </sheetView>
  </sheetViews>
  <sheetFormatPr defaultRowHeight="10.5" x14ac:dyDescent="0.2"/>
  <cols>
    <col min="1" max="1" width="21.85546875" style="5" customWidth="1"/>
    <col min="2" max="2" width="11.42578125" style="5" customWidth="1"/>
    <col min="3" max="3" width="8.42578125" style="5" customWidth="1"/>
    <col min="4" max="4" width="10.7109375" style="5" customWidth="1"/>
    <col min="5" max="5" width="8.5703125" style="5" customWidth="1"/>
    <col min="6" max="6" width="10.85546875" style="5" customWidth="1"/>
    <col min="7" max="7" width="8.42578125" style="5" customWidth="1"/>
    <col min="8" max="8" width="11.28515625" style="5" customWidth="1"/>
    <col min="9" max="9" width="10" style="5" customWidth="1"/>
    <col min="10" max="16" width="12" style="5" customWidth="1"/>
    <col min="17" max="353" width="12.42578125" style="5" customWidth="1"/>
    <col min="354" max="365" width="11.5703125" style="5" customWidth="1"/>
    <col min="366" max="367" width="17" style="5" customWidth="1"/>
    <col min="368" max="368" width="25.28515625" style="5" customWidth="1"/>
    <col min="369" max="369" width="12.42578125" style="6" customWidth="1"/>
    <col min="370" max="370" width="20" style="6" customWidth="1"/>
    <col min="371" max="415" width="9.140625" style="6"/>
    <col min="416" max="16384" width="9.140625" style="5"/>
  </cols>
  <sheetData>
    <row r="1" spans="1:415" ht="45.75" customHeight="1" thickBot="1" x14ac:dyDescent="0.25">
      <c r="A1" s="153" t="s">
        <v>60</v>
      </c>
      <c r="B1" s="153"/>
      <c r="C1" s="153"/>
      <c r="D1" s="153"/>
      <c r="E1" s="153"/>
      <c r="F1" s="153"/>
      <c r="G1" s="153"/>
      <c r="H1" s="153"/>
      <c r="I1" s="153"/>
    </row>
    <row r="2" spans="1:415" s="9" customFormat="1" ht="15" customHeight="1" thickBot="1" x14ac:dyDescent="0.3">
      <c r="A2" s="7" t="s">
        <v>25</v>
      </c>
      <c r="B2" s="144" t="s">
        <v>0</v>
      </c>
      <c r="C2" s="145"/>
      <c r="D2" s="145"/>
      <c r="E2" s="145"/>
      <c r="F2" s="145"/>
      <c r="G2" s="145"/>
      <c r="H2" s="145"/>
      <c r="I2" s="146"/>
      <c r="J2" s="144" t="s">
        <v>22</v>
      </c>
      <c r="K2" s="145"/>
      <c r="L2" s="145"/>
      <c r="M2" s="145"/>
      <c r="N2" s="145"/>
      <c r="O2" s="145"/>
      <c r="P2" s="145"/>
      <c r="Q2" s="146"/>
      <c r="R2" s="145" t="s">
        <v>22</v>
      </c>
      <c r="S2" s="145"/>
      <c r="T2" s="145"/>
      <c r="U2" s="145"/>
      <c r="V2" s="145"/>
      <c r="W2" s="145"/>
      <c r="X2" s="145"/>
      <c r="Y2" s="146"/>
      <c r="Z2" s="144" t="s">
        <v>22</v>
      </c>
      <c r="AA2" s="145"/>
      <c r="AB2" s="145"/>
      <c r="AC2" s="145"/>
      <c r="AD2" s="145"/>
      <c r="AE2" s="145"/>
      <c r="AF2" s="145"/>
      <c r="AG2" s="145"/>
      <c r="AH2" s="144" t="s">
        <v>22</v>
      </c>
      <c r="AI2" s="145"/>
      <c r="AJ2" s="145"/>
      <c r="AK2" s="145"/>
      <c r="AL2" s="145"/>
      <c r="AM2" s="145"/>
      <c r="AN2" s="145"/>
      <c r="AO2" s="146"/>
      <c r="AP2" s="145" t="s">
        <v>22</v>
      </c>
      <c r="AQ2" s="145"/>
      <c r="AR2" s="145"/>
      <c r="AS2" s="145"/>
      <c r="AT2" s="145"/>
      <c r="AU2" s="145"/>
      <c r="AV2" s="145"/>
      <c r="AW2" s="145"/>
      <c r="AX2" s="144" t="s">
        <v>22</v>
      </c>
      <c r="AY2" s="145"/>
      <c r="AZ2" s="145"/>
      <c r="BA2" s="145"/>
      <c r="BB2" s="145"/>
      <c r="BC2" s="145"/>
      <c r="BD2" s="145"/>
      <c r="BE2" s="146"/>
      <c r="BF2" s="145" t="s">
        <v>22</v>
      </c>
      <c r="BG2" s="145"/>
      <c r="BH2" s="145"/>
      <c r="BI2" s="145"/>
      <c r="BJ2" s="145"/>
      <c r="BK2" s="145"/>
      <c r="BL2" s="145"/>
      <c r="BM2" s="145"/>
      <c r="BN2" s="144" t="s">
        <v>22</v>
      </c>
      <c r="BO2" s="145"/>
      <c r="BP2" s="145"/>
      <c r="BQ2" s="145"/>
      <c r="BR2" s="145"/>
      <c r="BS2" s="145"/>
      <c r="BT2" s="145"/>
      <c r="BU2" s="146"/>
      <c r="BV2" s="145" t="s">
        <v>23</v>
      </c>
      <c r="BW2" s="145"/>
      <c r="BX2" s="145"/>
      <c r="BY2" s="145"/>
      <c r="BZ2" s="145"/>
      <c r="CA2" s="145"/>
      <c r="CB2" s="145"/>
      <c r="CC2" s="145"/>
      <c r="CD2" s="144" t="s">
        <v>23</v>
      </c>
      <c r="CE2" s="145"/>
      <c r="CF2" s="145"/>
      <c r="CG2" s="145"/>
      <c r="CH2" s="145"/>
      <c r="CI2" s="145"/>
      <c r="CJ2" s="145"/>
      <c r="CK2" s="146"/>
      <c r="CL2" s="145" t="s">
        <v>23</v>
      </c>
      <c r="CM2" s="145"/>
      <c r="CN2" s="145"/>
      <c r="CO2" s="145"/>
      <c r="CP2" s="145"/>
      <c r="CQ2" s="145"/>
      <c r="CR2" s="145"/>
      <c r="CS2" s="145"/>
      <c r="CT2" s="144" t="s">
        <v>23</v>
      </c>
      <c r="CU2" s="145"/>
      <c r="CV2" s="145"/>
      <c r="CW2" s="145"/>
      <c r="CX2" s="145"/>
      <c r="CY2" s="145"/>
      <c r="CZ2" s="145"/>
      <c r="DA2" s="146"/>
      <c r="DB2" s="145" t="s">
        <v>23</v>
      </c>
      <c r="DC2" s="145"/>
      <c r="DD2" s="145"/>
      <c r="DE2" s="145"/>
      <c r="DF2" s="145"/>
      <c r="DG2" s="145"/>
      <c r="DH2" s="145"/>
      <c r="DI2" s="145"/>
      <c r="DJ2" s="144" t="s">
        <v>23</v>
      </c>
      <c r="DK2" s="145"/>
      <c r="DL2" s="145"/>
      <c r="DM2" s="145"/>
      <c r="DN2" s="145"/>
      <c r="DO2" s="145"/>
      <c r="DP2" s="145"/>
      <c r="DQ2" s="146"/>
      <c r="DR2" s="145" t="s">
        <v>23</v>
      </c>
      <c r="DS2" s="145"/>
      <c r="DT2" s="145"/>
      <c r="DU2" s="145"/>
      <c r="DV2" s="145"/>
      <c r="DW2" s="145"/>
      <c r="DX2" s="145"/>
      <c r="DY2" s="145"/>
      <c r="DZ2" s="144" t="s">
        <v>23</v>
      </c>
      <c r="EA2" s="145"/>
      <c r="EB2" s="145"/>
      <c r="EC2" s="145"/>
      <c r="ED2" s="145"/>
      <c r="EE2" s="145"/>
      <c r="EF2" s="145"/>
      <c r="EG2" s="146"/>
      <c r="EH2" s="144" t="s">
        <v>23</v>
      </c>
      <c r="EI2" s="145"/>
      <c r="EJ2" s="145"/>
      <c r="EK2" s="145"/>
      <c r="EL2" s="145"/>
      <c r="EM2" s="145"/>
      <c r="EN2" s="145"/>
      <c r="EO2" s="146"/>
      <c r="EP2" s="148" t="s">
        <v>38</v>
      </c>
      <c r="EQ2" s="148"/>
      <c r="ER2" s="148"/>
      <c r="ES2" s="148"/>
      <c r="ET2" s="148"/>
      <c r="EU2" s="148"/>
      <c r="EV2" s="148"/>
      <c r="EW2" s="148"/>
      <c r="EX2" s="147" t="s">
        <v>38</v>
      </c>
      <c r="EY2" s="148"/>
      <c r="EZ2" s="148"/>
      <c r="FA2" s="148"/>
      <c r="FB2" s="148"/>
      <c r="FC2" s="148"/>
      <c r="FD2" s="148"/>
      <c r="FE2" s="149"/>
      <c r="FF2" s="148" t="s">
        <v>38</v>
      </c>
      <c r="FG2" s="148"/>
      <c r="FH2" s="148"/>
      <c r="FI2" s="148"/>
      <c r="FJ2" s="148"/>
      <c r="FK2" s="148"/>
      <c r="FL2" s="148"/>
      <c r="FM2" s="148"/>
      <c r="FN2" s="147" t="s">
        <v>38</v>
      </c>
      <c r="FO2" s="148"/>
      <c r="FP2" s="148"/>
      <c r="FQ2" s="148"/>
      <c r="FR2" s="148"/>
      <c r="FS2" s="148"/>
      <c r="FT2" s="148"/>
      <c r="FU2" s="149"/>
      <c r="FV2" s="144" t="s">
        <v>27</v>
      </c>
      <c r="FW2" s="145"/>
      <c r="FX2" s="145"/>
      <c r="FY2" s="145"/>
      <c r="FZ2" s="145"/>
      <c r="GA2" s="145"/>
      <c r="GB2" s="145"/>
      <c r="GC2" s="146"/>
      <c r="GD2" s="144" t="s">
        <v>27</v>
      </c>
      <c r="GE2" s="145"/>
      <c r="GF2" s="145"/>
      <c r="GG2" s="145"/>
      <c r="GH2" s="145"/>
      <c r="GI2" s="145"/>
      <c r="GJ2" s="145"/>
      <c r="GK2" s="146"/>
      <c r="GL2" s="144" t="s">
        <v>27</v>
      </c>
      <c r="GM2" s="145"/>
      <c r="GN2" s="145"/>
      <c r="GO2" s="145"/>
      <c r="GP2" s="145"/>
      <c r="GQ2" s="145"/>
      <c r="GR2" s="145"/>
      <c r="GS2" s="146"/>
      <c r="GT2" s="144" t="s">
        <v>27</v>
      </c>
      <c r="GU2" s="145"/>
      <c r="GV2" s="145"/>
      <c r="GW2" s="145"/>
      <c r="GX2" s="145"/>
      <c r="GY2" s="145"/>
      <c r="GZ2" s="145"/>
      <c r="HA2" s="145"/>
      <c r="HB2" s="144" t="s">
        <v>27</v>
      </c>
      <c r="HC2" s="145"/>
      <c r="HD2" s="145"/>
      <c r="HE2" s="145"/>
      <c r="HF2" s="145"/>
      <c r="HG2" s="145"/>
      <c r="HH2" s="145"/>
      <c r="HI2" s="146"/>
      <c r="HJ2" s="145" t="s">
        <v>27</v>
      </c>
      <c r="HK2" s="145"/>
      <c r="HL2" s="145"/>
      <c r="HM2" s="145"/>
      <c r="HN2" s="145"/>
      <c r="HO2" s="145"/>
      <c r="HP2" s="145"/>
      <c r="HQ2" s="145"/>
      <c r="HR2" s="144" t="s">
        <v>27</v>
      </c>
      <c r="HS2" s="145"/>
      <c r="HT2" s="145"/>
      <c r="HU2" s="145"/>
      <c r="HV2" s="145"/>
      <c r="HW2" s="145"/>
      <c r="HX2" s="145"/>
      <c r="HY2" s="146"/>
      <c r="HZ2" s="144" t="s">
        <v>27</v>
      </c>
      <c r="IA2" s="145"/>
      <c r="IB2" s="145"/>
      <c r="IC2" s="145"/>
      <c r="ID2" s="145"/>
      <c r="IE2" s="145"/>
      <c r="IF2" s="145"/>
      <c r="IG2" s="146"/>
      <c r="IH2" s="144" t="s">
        <v>27</v>
      </c>
      <c r="II2" s="145"/>
      <c r="IJ2" s="145"/>
      <c r="IK2" s="145"/>
      <c r="IL2" s="145"/>
      <c r="IM2" s="145"/>
      <c r="IN2" s="145"/>
      <c r="IO2" s="146"/>
      <c r="IP2" s="144" t="s">
        <v>27</v>
      </c>
      <c r="IQ2" s="145"/>
      <c r="IR2" s="145"/>
      <c r="IS2" s="145"/>
      <c r="IT2" s="145"/>
      <c r="IU2" s="145"/>
      <c r="IV2" s="145"/>
      <c r="IW2" s="146"/>
      <c r="IX2" s="144" t="s">
        <v>27</v>
      </c>
      <c r="IY2" s="145"/>
      <c r="IZ2" s="145"/>
      <c r="JA2" s="145"/>
      <c r="JB2" s="145"/>
      <c r="JC2" s="145"/>
      <c r="JD2" s="145"/>
      <c r="JE2" s="146"/>
      <c r="JF2" s="144" t="s">
        <v>27</v>
      </c>
      <c r="JG2" s="145"/>
      <c r="JH2" s="145"/>
      <c r="JI2" s="145"/>
      <c r="JJ2" s="145"/>
      <c r="JK2" s="145"/>
      <c r="JL2" s="145"/>
      <c r="JM2" s="146"/>
      <c r="JN2" s="144" t="s">
        <v>27</v>
      </c>
      <c r="JO2" s="145"/>
      <c r="JP2" s="145"/>
      <c r="JQ2" s="145"/>
      <c r="JR2" s="145"/>
      <c r="JS2" s="145"/>
      <c r="JT2" s="145"/>
      <c r="JU2" s="146"/>
      <c r="JV2" s="144" t="s">
        <v>28</v>
      </c>
      <c r="JW2" s="145"/>
      <c r="JX2" s="145"/>
      <c r="JY2" s="145"/>
      <c r="JZ2" s="145"/>
      <c r="KA2" s="145"/>
      <c r="KB2" s="145"/>
      <c r="KC2" s="146"/>
      <c r="KD2" s="145" t="s">
        <v>28</v>
      </c>
      <c r="KE2" s="145"/>
      <c r="KF2" s="145"/>
      <c r="KG2" s="145"/>
      <c r="KH2" s="145"/>
      <c r="KI2" s="145"/>
      <c r="KJ2" s="145"/>
      <c r="KK2" s="146"/>
      <c r="KL2" s="144" t="s">
        <v>28</v>
      </c>
      <c r="KM2" s="145"/>
      <c r="KN2" s="145"/>
      <c r="KO2" s="145"/>
      <c r="KP2" s="145"/>
      <c r="KQ2" s="145"/>
      <c r="KR2" s="145"/>
      <c r="KS2" s="146"/>
      <c r="KT2" s="144" t="s">
        <v>28</v>
      </c>
      <c r="KU2" s="145"/>
      <c r="KV2" s="145"/>
      <c r="KW2" s="145"/>
      <c r="KX2" s="145"/>
      <c r="KY2" s="145"/>
      <c r="KZ2" s="145"/>
      <c r="LA2" s="146"/>
      <c r="LB2" s="144" t="s">
        <v>28</v>
      </c>
      <c r="LC2" s="145"/>
      <c r="LD2" s="145"/>
      <c r="LE2" s="145"/>
      <c r="LF2" s="145"/>
      <c r="LG2" s="145"/>
      <c r="LH2" s="145"/>
      <c r="LI2" s="146"/>
      <c r="LJ2" s="145" t="s">
        <v>28</v>
      </c>
      <c r="LK2" s="145"/>
      <c r="LL2" s="145"/>
      <c r="LM2" s="145"/>
      <c r="LN2" s="145"/>
      <c r="LO2" s="145"/>
      <c r="LP2" s="145"/>
      <c r="LQ2" s="145"/>
      <c r="LR2" s="144" t="s">
        <v>28</v>
      </c>
      <c r="LS2" s="145"/>
      <c r="LT2" s="145"/>
      <c r="LU2" s="145"/>
      <c r="LV2" s="145"/>
      <c r="LW2" s="145"/>
      <c r="LX2" s="145"/>
      <c r="LY2" s="146"/>
      <c r="LZ2" s="145" t="s">
        <v>28</v>
      </c>
      <c r="MA2" s="145"/>
      <c r="MB2" s="145"/>
      <c r="MC2" s="145"/>
      <c r="MD2" s="145"/>
      <c r="ME2" s="145"/>
      <c r="MF2" s="145"/>
      <c r="MG2" s="145"/>
      <c r="MH2" s="144" t="s">
        <v>28</v>
      </c>
      <c r="MI2" s="145"/>
      <c r="MJ2" s="145"/>
      <c r="MK2" s="145"/>
      <c r="ML2" s="145"/>
      <c r="MM2" s="145"/>
      <c r="MN2" s="145"/>
      <c r="MO2" s="146"/>
      <c r="MP2" s="163" t="s">
        <v>55</v>
      </c>
      <c r="MQ2" s="164"/>
      <c r="MR2" s="164"/>
      <c r="MS2" s="164"/>
      <c r="MT2" s="164"/>
      <c r="MU2" s="164"/>
      <c r="MV2" s="164"/>
      <c r="MW2" s="164"/>
      <c r="MX2" s="164"/>
      <c r="MY2" s="164"/>
      <c r="MZ2" s="164"/>
      <c r="NA2" s="164"/>
      <c r="NB2" s="165" t="s">
        <v>63</v>
      </c>
      <c r="NC2" s="166"/>
      <c r="ND2" s="167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</row>
    <row r="3" spans="1:415" s="9" customFormat="1" ht="37.5" customHeight="1" thickBot="1" x14ac:dyDescent="0.3">
      <c r="A3" s="10" t="s">
        <v>127</v>
      </c>
      <c r="B3" s="138" t="s">
        <v>128</v>
      </c>
      <c r="C3" s="139"/>
      <c r="D3" s="139"/>
      <c r="E3" s="139"/>
      <c r="F3" s="139"/>
      <c r="G3" s="139"/>
      <c r="H3" s="139"/>
      <c r="I3" s="140"/>
      <c r="J3" s="138" t="s">
        <v>84</v>
      </c>
      <c r="K3" s="139"/>
      <c r="L3" s="139"/>
      <c r="M3" s="139"/>
      <c r="N3" s="139"/>
      <c r="O3" s="139"/>
      <c r="P3" s="139"/>
      <c r="Q3" s="140"/>
      <c r="R3" s="139" t="s">
        <v>85</v>
      </c>
      <c r="S3" s="139"/>
      <c r="T3" s="139"/>
      <c r="U3" s="139"/>
      <c r="V3" s="139"/>
      <c r="W3" s="139"/>
      <c r="X3" s="139"/>
      <c r="Y3" s="140"/>
      <c r="Z3" s="138" t="s">
        <v>86</v>
      </c>
      <c r="AA3" s="139"/>
      <c r="AB3" s="139"/>
      <c r="AC3" s="139"/>
      <c r="AD3" s="139"/>
      <c r="AE3" s="139"/>
      <c r="AF3" s="139"/>
      <c r="AG3" s="139"/>
      <c r="AH3" s="138" t="s">
        <v>87</v>
      </c>
      <c r="AI3" s="139"/>
      <c r="AJ3" s="139"/>
      <c r="AK3" s="139"/>
      <c r="AL3" s="139"/>
      <c r="AM3" s="139"/>
      <c r="AN3" s="139"/>
      <c r="AO3" s="140"/>
      <c r="AP3" s="139" t="s">
        <v>88</v>
      </c>
      <c r="AQ3" s="139"/>
      <c r="AR3" s="139"/>
      <c r="AS3" s="139"/>
      <c r="AT3" s="139"/>
      <c r="AU3" s="139"/>
      <c r="AV3" s="139"/>
      <c r="AW3" s="139"/>
      <c r="AX3" s="138" t="s">
        <v>89</v>
      </c>
      <c r="AY3" s="139"/>
      <c r="AZ3" s="139"/>
      <c r="BA3" s="139"/>
      <c r="BB3" s="139"/>
      <c r="BC3" s="139"/>
      <c r="BD3" s="139"/>
      <c r="BE3" s="140"/>
      <c r="BF3" s="139" t="s">
        <v>90</v>
      </c>
      <c r="BG3" s="139"/>
      <c r="BH3" s="139"/>
      <c r="BI3" s="139"/>
      <c r="BJ3" s="139"/>
      <c r="BK3" s="139"/>
      <c r="BL3" s="139"/>
      <c r="BM3" s="139"/>
      <c r="BN3" s="138" t="s">
        <v>91</v>
      </c>
      <c r="BO3" s="139"/>
      <c r="BP3" s="139"/>
      <c r="BQ3" s="139"/>
      <c r="BR3" s="139"/>
      <c r="BS3" s="139"/>
      <c r="BT3" s="139"/>
      <c r="BU3" s="140"/>
      <c r="BV3" s="139" t="s">
        <v>92</v>
      </c>
      <c r="BW3" s="139"/>
      <c r="BX3" s="139"/>
      <c r="BY3" s="139"/>
      <c r="BZ3" s="139"/>
      <c r="CA3" s="139"/>
      <c r="CB3" s="139"/>
      <c r="CC3" s="139"/>
      <c r="CD3" s="138" t="s">
        <v>93</v>
      </c>
      <c r="CE3" s="139"/>
      <c r="CF3" s="139"/>
      <c r="CG3" s="139"/>
      <c r="CH3" s="139"/>
      <c r="CI3" s="139"/>
      <c r="CJ3" s="139"/>
      <c r="CK3" s="140"/>
      <c r="CL3" s="139" t="s">
        <v>94</v>
      </c>
      <c r="CM3" s="139"/>
      <c r="CN3" s="139"/>
      <c r="CO3" s="139"/>
      <c r="CP3" s="139"/>
      <c r="CQ3" s="139"/>
      <c r="CR3" s="139"/>
      <c r="CS3" s="139"/>
      <c r="CT3" s="138" t="s">
        <v>95</v>
      </c>
      <c r="CU3" s="139"/>
      <c r="CV3" s="139"/>
      <c r="CW3" s="139"/>
      <c r="CX3" s="139"/>
      <c r="CY3" s="139"/>
      <c r="CZ3" s="139"/>
      <c r="DA3" s="140"/>
      <c r="DB3" s="139" t="s">
        <v>96</v>
      </c>
      <c r="DC3" s="139"/>
      <c r="DD3" s="139"/>
      <c r="DE3" s="139"/>
      <c r="DF3" s="139"/>
      <c r="DG3" s="139"/>
      <c r="DH3" s="139"/>
      <c r="DI3" s="139"/>
      <c r="DJ3" s="138" t="s">
        <v>97</v>
      </c>
      <c r="DK3" s="139"/>
      <c r="DL3" s="139"/>
      <c r="DM3" s="139"/>
      <c r="DN3" s="139"/>
      <c r="DO3" s="139"/>
      <c r="DP3" s="139"/>
      <c r="DQ3" s="140"/>
      <c r="DR3" s="139" t="s">
        <v>98</v>
      </c>
      <c r="DS3" s="139"/>
      <c r="DT3" s="139"/>
      <c r="DU3" s="139"/>
      <c r="DV3" s="139"/>
      <c r="DW3" s="139"/>
      <c r="DX3" s="139"/>
      <c r="DY3" s="139"/>
      <c r="DZ3" s="138" t="s">
        <v>99</v>
      </c>
      <c r="EA3" s="139"/>
      <c r="EB3" s="139"/>
      <c r="EC3" s="139"/>
      <c r="ED3" s="139"/>
      <c r="EE3" s="139"/>
      <c r="EF3" s="139"/>
      <c r="EG3" s="140"/>
      <c r="EH3" s="138" t="s">
        <v>100</v>
      </c>
      <c r="EI3" s="139"/>
      <c r="EJ3" s="139"/>
      <c r="EK3" s="139"/>
      <c r="EL3" s="139"/>
      <c r="EM3" s="139"/>
      <c r="EN3" s="139"/>
      <c r="EO3" s="140"/>
      <c r="EP3" s="139" t="s">
        <v>101</v>
      </c>
      <c r="EQ3" s="139"/>
      <c r="ER3" s="139"/>
      <c r="ES3" s="139"/>
      <c r="ET3" s="139"/>
      <c r="EU3" s="139"/>
      <c r="EV3" s="139"/>
      <c r="EW3" s="139"/>
      <c r="EX3" s="138" t="s">
        <v>102</v>
      </c>
      <c r="EY3" s="139"/>
      <c r="EZ3" s="139"/>
      <c r="FA3" s="139"/>
      <c r="FB3" s="139"/>
      <c r="FC3" s="139"/>
      <c r="FD3" s="139"/>
      <c r="FE3" s="140"/>
      <c r="FF3" s="139" t="s">
        <v>103</v>
      </c>
      <c r="FG3" s="139"/>
      <c r="FH3" s="139"/>
      <c r="FI3" s="139"/>
      <c r="FJ3" s="139"/>
      <c r="FK3" s="139"/>
      <c r="FL3" s="139"/>
      <c r="FM3" s="139"/>
      <c r="FN3" s="138" t="s">
        <v>104</v>
      </c>
      <c r="FO3" s="139"/>
      <c r="FP3" s="139"/>
      <c r="FQ3" s="139"/>
      <c r="FR3" s="139"/>
      <c r="FS3" s="139"/>
      <c r="FT3" s="139"/>
      <c r="FU3" s="140"/>
      <c r="FV3" s="138" t="s">
        <v>105</v>
      </c>
      <c r="FW3" s="139"/>
      <c r="FX3" s="139"/>
      <c r="FY3" s="139"/>
      <c r="FZ3" s="139"/>
      <c r="GA3" s="139"/>
      <c r="GB3" s="139"/>
      <c r="GC3" s="140"/>
      <c r="GD3" s="138" t="s">
        <v>106</v>
      </c>
      <c r="GE3" s="139"/>
      <c r="GF3" s="139"/>
      <c r="GG3" s="139"/>
      <c r="GH3" s="139"/>
      <c r="GI3" s="139"/>
      <c r="GJ3" s="139"/>
      <c r="GK3" s="140"/>
      <c r="GL3" s="138" t="s">
        <v>107</v>
      </c>
      <c r="GM3" s="139"/>
      <c r="GN3" s="139"/>
      <c r="GO3" s="139"/>
      <c r="GP3" s="139"/>
      <c r="GQ3" s="139"/>
      <c r="GR3" s="139"/>
      <c r="GS3" s="140"/>
      <c r="GT3" s="138" t="s">
        <v>108</v>
      </c>
      <c r="GU3" s="139"/>
      <c r="GV3" s="139"/>
      <c r="GW3" s="139"/>
      <c r="GX3" s="139"/>
      <c r="GY3" s="139"/>
      <c r="GZ3" s="139"/>
      <c r="HA3" s="139"/>
      <c r="HB3" s="138" t="s">
        <v>109</v>
      </c>
      <c r="HC3" s="139"/>
      <c r="HD3" s="139"/>
      <c r="HE3" s="139"/>
      <c r="HF3" s="139"/>
      <c r="HG3" s="139"/>
      <c r="HH3" s="139"/>
      <c r="HI3" s="140"/>
      <c r="HJ3" s="139" t="s">
        <v>110</v>
      </c>
      <c r="HK3" s="139"/>
      <c r="HL3" s="139"/>
      <c r="HM3" s="139"/>
      <c r="HN3" s="139"/>
      <c r="HO3" s="139"/>
      <c r="HP3" s="139"/>
      <c r="HQ3" s="139"/>
      <c r="HR3" s="138" t="s">
        <v>111</v>
      </c>
      <c r="HS3" s="139"/>
      <c r="HT3" s="139"/>
      <c r="HU3" s="139"/>
      <c r="HV3" s="139"/>
      <c r="HW3" s="139"/>
      <c r="HX3" s="139"/>
      <c r="HY3" s="140"/>
      <c r="HZ3" s="138" t="s">
        <v>112</v>
      </c>
      <c r="IA3" s="139"/>
      <c r="IB3" s="139"/>
      <c r="IC3" s="139"/>
      <c r="ID3" s="139"/>
      <c r="IE3" s="139"/>
      <c r="IF3" s="139"/>
      <c r="IG3" s="140"/>
      <c r="IH3" s="138" t="s">
        <v>113</v>
      </c>
      <c r="II3" s="139"/>
      <c r="IJ3" s="139"/>
      <c r="IK3" s="139"/>
      <c r="IL3" s="139"/>
      <c r="IM3" s="139"/>
      <c r="IN3" s="139"/>
      <c r="IO3" s="140"/>
      <c r="IP3" s="138" t="s">
        <v>114</v>
      </c>
      <c r="IQ3" s="139"/>
      <c r="IR3" s="139"/>
      <c r="IS3" s="139"/>
      <c r="IT3" s="139"/>
      <c r="IU3" s="139"/>
      <c r="IV3" s="139"/>
      <c r="IW3" s="140"/>
      <c r="IX3" s="138" t="s">
        <v>115</v>
      </c>
      <c r="IY3" s="139"/>
      <c r="IZ3" s="139"/>
      <c r="JA3" s="139"/>
      <c r="JB3" s="139"/>
      <c r="JC3" s="139"/>
      <c r="JD3" s="139"/>
      <c r="JE3" s="140"/>
      <c r="JF3" s="138" t="s">
        <v>116</v>
      </c>
      <c r="JG3" s="139"/>
      <c r="JH3" s="139"/>
      <c r="JI3" s="139"/>
      <c r="JJ3" s="139"/>
      <c r="JK3" s="139"/>
      <c r="JL3" s="139"/>
      <c r="JM3" s="140"/>
      <c r="JN3" s="138" t="s">
        <v>117</v>
      </c>
      <c r="JO3" s="139"/>
      <c r="JP3" s="139"/>
      <c r="JQ3" s="139"/>
      <c r="JR3" s="139"/>
      <c r="JS3" s="139"/>
      <c r="JT3" s="139"/>
      <c r="JU3" s="140"/>
      <c r="JV3" s="138" t="s">
        <v>118</v>
      </c>
      <c r="JW3" s="139"/>
      <c r="JX3" s="139"/>
      <c r="JY3" s="139"/>
      <c r="JZ3" s="139"/>
      <c r="KA3" s="139"/>
      <c r="KB3" s="139"/>
      <c r="KC3" s="140"/>
      <c r="KD3" s="138" t="s">
        <v>119</v>
      </c>
      <c r="KE3" s="139"/>
      <c r="KF3" s="139"/>
      <c r="KG3" s="139"/>
      <c r="KH3" s="139"/>
      <c r="KI3" s="139"/>
      <c r="KJ3" s="139"/>
      <c r="KK3" s="140"/>
      <c r="KL3" s="139" t="s">
        <v>120</v>
      </c>
      <c r="KM3" s="139"/>
      <c r="KN3" s="139"/>
      <c r="KO3" s="139"/>
      <c r="KP3" s="139"/>
      <c r="KQ3" s="139"/>
      <c r="KR3" s="139"/>
      <c r="KS3" s="139"/>
      <c r="KT3" s="139" t="s">
        <v>121</v>
      </c>
      <c r="KU3" s="139"/>
      <c r="KV3" s="139"/>
      <c r="KW3" s="139"/>
      <c r="KX3" s="139"/>
      <c r="KY3" s="139"/>
      <c r="KZ3" s="139"/>
      <c r="LA3" s="139"/>
      <c r="LB3" s="138" t="s">
        <v>122</v>
      </c>
      <c r="LC3" s="139"/>
      <c r="LD3" s="139"/>
      <c r="LE3" s="139"/>
      <c r="LF3" s="139"/>
      <c r="LG3" s="139"/>
      <c r="LH3" s="139"/>
      <c r="LI3" s="140"/>
      <c r="LJ3" s="139" t="s">
        <v>123</v>
      </c>
      <c r="LK3" s="139"/>
      <c r="LL3" s="139"/>
      <c r="LM3" s="139"/>
      <c r="LN3" s="139"/>
      <c r="LO3" s="139"/>
      <c r="LP3" s="139"/>
      <c r="LQ3" s="139"/>
      <c r="LR3" s="138" t="s">
        <v>124</v>
      </c>
      <c r="LS3" s="139"/>
      <c r="LT3" s="139"/>
      <c r="LU3" s="139"/>
      <c r="LV3" s="139"/>
      <c r="LW3" s="139"/>
      <c r="LX3" s="139"/>
      <c r="LY3" s="140"/>
      <c r="LZ3" s="139" t="s">
        <v>125</v>
      </c>
      <c r="MA3" s="139"/>
      <c r="MB3" s="139"/>
      <c r="MC3" s="139"/>
      <c r="MD3" s="139"/>
      <c r="ME3" s="139"/>
      <c r="MF3" s="139"/>
      <c r="MG3" s="139"/>
      <c r="MH3" s="138" t="s">
        <v>126</v>
      </c>
      <c r="MI3" s="139"/>
      <c r="MJ3" s="139"/>
      <c r="MK3" s="139"/>
      <c r="ML3" s="139"/>
      <c r="MM3" s="139"/>
      <c r="MN3" s="139"/>
      <c r="MO3" s="140"/>
      <c r="MP3" s="156" t="s">
        <v>36</v>
      </c>
      <c r="MQ3" s="157"/>
      <c r="MR3" s="157"/>
      <c r="MS3" s="157"/>
      <c r="MT3" s="157"/>
      <c r="MU3" s="157"/>
      <c r="MV3" s="157"/>
      <c r="MW3" s="157"/>
      <c r="MX3" s="157"/>
      <c r="MY3" s="157"/>
      <c r="MZ3" s="157"/>
      <c r="NA3" s="157"/>
      <c r="NB3" s="168"/>
      <c r="NC3" s="169"/>
      <c r="ND3" s="170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</row>
    <row r="4" spans="1:415" ht="98.25" customHeight="1" thickBot="1" x14ac:dyDescent="0.25">
      <c r="A4" s="154" t="s">
        <v>31</v>
      </c>
      <c r="B4" s="11" t="s">
        <v>40</v>
      </c>
      <c r="C4" s="12" t="s">
        <v>34</v>
      </c>
      <c r="D4" s="12" t="s">
        <v>41</v>
      </c>
      <c r="E4" s="12" t="s">
        <v>34</v>
      </c>
      <c r="F4" s="12" t="s">
        <v>44</v>
      </c>
      <c r="G4" s="12" t="s">
        <v>34</v>
      </c>
      <c r="H4" s="12" t="s">
        <v>80</v>
      </c>
      <c r="I4" s="13" t="s">
        <v>129</v>
      </c>
      <c r="J4" s="15" t="s">
        <v>47</v>
      </c>
      <c r="K4" s="12" t="s">
        <v>34</v>
      </c>
      <c r="L4" s="12" t="s">
        <v>48</v>
      </c>
      <c r="M4" s="12" t="s">
        <v>34</v>
      </c>
      <c r="N4" s="12" t="s">
        <v>49</v>
      </c>
      <c r="O4" s="12" t="s">
        <v>34</v>
      </c>
      <c r="P4" s="12" t="s">
        <v>80</v>
      </c>
      <c r="Q4" s="13" t="s">
        <v>43</v>
      </c>
      <c r="R4" s="11" t="s">
        <v>40</v>
      </c>
      <c r="S4" s="12" t="s">
        <v>34</v>
      </c>
      <c r="T4" s="12" t="s">
        <v>41</v>
      </c>
      <c r="U4" s="12" t="s">
        <v>34</v>
      </c>
      <c r="V4" s="12" t="s">
        <v>44</v>
      </c>
      <c r="W4" s="12" t="s">
        <v>34</v>
      </c>
      <c r="X4" s="12" t="s">
        <v>80</v>
      </c>
      <c r="Y4" s="13" t="s">
        <v>45</v>
      </c>
      <c r="Z4" s="11" t="s">
        <v>40</v>
      </c>
      <c r="AA4" s="12" t="s">
        <v>34</v>
      </c>
      <c r="AB4" s="12" t="s">
        <v>41</v>
      </c>
      <c r="AC4" s="12" t="s">
        <v>34</v>
      </c>
      <c r="AD4" s="12" t="s">
        <v>44</v>
      </c>
      <c r="AE4" s="12" t="s">
        <v>34</v>
      </c>
      <c r="AF4" s="12" t="s">
        <v>80</v>
      </c>
      <c r="AG4" s="13" t="s">
        <v>45</v>
      </c>
      <c r="AH4" s="11" t="s">
        <v>40</v>
      </c>
      <c r="AI4" s="12" t="s">
        <v>34</v>
      </c>
      <c r="AJ4" s="12" t="s">
        <v>41</v>
      </c>
      <c r="AK4" s="12" t="s">
        <v>34</v>
      </c>
      <c r="AL4" s="12" t="s">
        <v>44</v>
      </c>
      <c r="AM4" s="12" t="s">
        <v>34</v>
      </c>
      <c r="AN4" s="12" t="s">
        <v>80</v>
      </c>
      <c r="AO4" s="13" t="s">
        <v>45</v>
      </c>
      <c r="AP4" s="11" t="s">
        <v>69</v>
      </c>
      <c r="AQ4" s="12" t="s">
        <v>34</v>
      </c>
      <c r="AR4" s="12" t="s">
        <v>70</v>
      </c>
      <c r="AS4" s="12" t="s">
        <v>34</v>
      </c>
      <c r="AT4" s="12" t="s">
        <v>71</v>
      </c>
      <c r="AU4" s="12" t="s">
        <v>34</v>
      </c>
      <c r="AV4" s="12" t="s">
        <v>80</v>
      </c>
      <c r="AW4" s="14" t="s">
        <v>43</v>
      </c>
      <c r="AX4" s="15" t="s">
        <v>40</v>
      </c>
      <c r="AY4" s="12" t="s">
        <v>34</v>
      </c>
      <c r="AZ4" s="12" t="s">
        <v>41</v>
      </c>
      <c r="BA4" s="12" t="s">
        <v>34</v>
      </c>
      <c r="BB4" s="12" t="s">
        <v>44</v>
      </c>
      <c r="BC4" s="12" t="s">
        <v>34</v>
      </c>
      <c r="BD4" s="12" t="s">
        <v>80</v>
      </c>
      <c r="BE4" s="13" t="s">
        <v>45</v>
      </c>
      <c r="BF4" s="11" t="s">
        <v>40</v>
      </c>
      <c r="BG4" s="12" t="s">
        <v>34</v>
      </c>
      <c r="BH4" s="12" t="s">
        <v>41</v>
      </c>
      <c r="BI4" s="12" t="s">
        <v>34</v>
      </c>
      <c r="BJ4" s="12" t="s">
        <v>44</v>
      </c>
      <c r="BK4" s="12" t="s">
        <v>34</v>
      </c>
      <c r="BL4" s="12" t="s">
        <v>80</v>
      </c>
      <c r="BM4" s="13" t="s">
        <v>45</v>
      </c>
      <c r="BN4" s="11" t="s">
        <v>65</v>
      </c>
      <c r="BO4" s="12" t="s">
        <v>34</v>
      </c>
      <c r="BP4" s="12" t="s">
        <v>66</v>
      </c>
      <c r="BQ4" s="12" t="s">
        <v>34</v>
      </c>
      <c r="BR4" s="12" t="s">
        <v>72</v>
      </c>
      <c r="BS4" s="12" t="s">
        <v>34</v>
      </c>
      <c r="BT4" s="12" t="s">
        <v>80</v>
      </c>
      <c r="BU4" s="13" t="s">
        <v>45</v>
      </c>
      <c r="BV4" s="11" t="s">
        <v>40</v>
      </c>
      <c r="BW4" s="12" t="s">
        <v>34</v>
      </c>
      <c r="BX4" s="12" t="s">
        <v>41</v>
      </c>
      <c r="BY4" s="12" t="s">
        <v>34</v>
      </c>
      <c r="BZ4" s="12" t="s">
        <v>44</v>
      </c>
      <c r="CA4" s="12" t="s">
        <v>34</v>
      </c>
      <c r="CB4" s="12" t="s">
        <v>80</v>
      </c>
      <c r="CC4" s="13" t="s">
        <v>45</v>
      </c>
      <c r="CD4" s="11" t="s">
        <v>40</v>
      </c>
      <c r="CE4" s="12" t="s">
        <v>34</v>
      </c>
      <c r="CF4" s="12" t="s">
        <v>41</v>
      </c>
      <c r="CG4" s="12" t="s">
        <v>34</v>
      </c>
      <c r="CH4" s="12" t="s">
        <v>44</v>
      </c>
      <c r="CI4" s="12" t="s">
        <v>34</v>
      </c>
      <c r="CJ4" s="12" t="s">
        <v>80</v>
      </c>
      <c r="CK4" s="13" t="s">
        <v>45</v>
      </c>
      <c r="CL4" s="11" t="s">
        <v>40</v>
      </c>
      <c r="CM4" s="12" t="s">
        <v>34</v>
      </c>
      <c r="CN4" s="12" t="s">
        <v>41</v>
      </c>
      <c r="CO4" s="12" t="s">
        <v>34</v>
      </c>
      <c r="CP4" s="12" t="s">
        <v>44</v>
      </c>
      <c r="CQ4" s="12" t="s">
        <v>34</v>
      </c>
      <c r="CR4" s="12" t="s">
        <v>80</v>
      </c>
      <c r="CS4" s="13" t="s">
        <v>45</v>
      </c>
      <c r="CT4" s="11" t="s">
        <v>69</v>
      </c>
      <c r="CU4" s="12" t="s">
        <v>34</v>
      </c>
      <c r="CV4" s="12" t="s">
        <v>70</v>
      </c>
      <c r="CW4" s="12" t="s">
        <v>34</v>
      </c>
      <c r="CX4" s="12" t="s">
        <v>75</v>
      </c>
      <c r="CY4" s="12" t="s">
        <v>34</v>
      </c>
      <c r="CZ4" s="12" t="s">
        <v>80</v>
      </c>
      <c r="DA4" s="13" t="s">
        <v>45</v>
      </c>
      <c r="DB4" s="15" t="s">
        <v>47</v>
      </c>
      <c r="DC4" s="12" t="s">
        <v>34</v>
      </c>
      <c r="DD4" s="12" t="s">
        <v>67</v>
      </c>
      <c r="DE4" s="12" t="s">
        <v>34</v>
      </c>
      <c r="DF4" s="12" t="s">
        <v>68</v>
      </c>
      <c r="DG4" s="12" t="s">
        <v>34</v>
      </c>
      <c r="DH4" s="12" t="s">
        <v>80</v>
      </c>
      <c r="DI4" s="13" t="s">
        <v>43</v>
      </c>
      <c r="DJ4" s="11" t="s">
        <v>40</v>
      </c>
      <c r="DK4" s="12" t="s">
        <v>34</v>
      </c>
      <c r="DL4" s="12" t="s">
        <v>41</v>
      </c>
      <c r="DM4" s="12" t="s">
        <v>34</v>
      </c>
      <c r="DN4" s="12" t="s">
        <v>44</v>
      </c>
      <c r="DO4" s="12" t="s">
        <v>34</v>
      </c>
      <c r="DP4" s="12" t="s">
        <v>80</v>
      </c>
      <c r="DQ4" s="13" t="s">
        <v>45</v>
      </c>
      <c r="DR4" s="11" t="s">
        <v>40</v>
      </c>
      <c r="DS4" s="12" t="s">
        <v>34</v>
      </c>
      <c r="DT4" s="12" t="s">
        <v>41</v>
      </c>
      <c r="DU4" s="12" t="s">
        <v>34</v>
      </c>
      <c r="DV4" s="12" t="s">
        <v>44</v>
      </c>
      <c r="DW4" s="12" t="s">
        <v>34</v>
      </c>
      <c r="DX4" s="12" t="s">
        <v>80</v>
      </c>
      <c r="DY4" s="13" t="s">
        <v>45</v>
      </c>
      <c r="DZ4" s="11" t="s">
        <v>40</v>
      </c>
      <c r="EA4" s="12" t="s">
        <v>34</v>
      </c>
      <c r="EB4" s="12" t="s">
        <v>41</v>
      </c>
      <c r="EC4" s="12" t="s">
        <v>34</v>
      </c>
      <c r="ED4" s="12" t="s">
        <v>44</v>
      </c>
      <c r="EE4" s="12" t="s">
        <v>34</v>
      </c>
      <c r="EF4" s="12" t="s">
        <v>80</v>
      </c>
      <c r="EG4" s="13" t="s">
        <v>45</v>
      </c>
      <c r="EH4" s="15" t="s">
        <v>47</v>
      </c>
      <c r="EI4" s="12" t="s">
        <v>34</v>
      </c>
      <c r="EJ4" s="12" t="s">
        <v>48</v>
      </c>
      <c r="EK4" s="12" t="s">
        <v>34</v>
      </c>
      <c r="EL4" s="12" t="s">
        <v>49</v>
      </c>
      <c r="EM4" s="12" t="s">
        <v>34</v>
      </c>
      <c r="EN4" s="12" t="s">
        <v>80</v>
      </c>
      <c r="EO4" s="13" t="s">
        <v>43</v>
      </c>
      <c r="EP4" s="11" t="s">
        <v>40</v>
      </c>
      <c r="EQ4" s="12" t="s">
        <v>34</v>
      </c>
      <c r="ER4" s="12" t="s">
        <v>41</v>
      </c>
      <c r="ES4" s="12" t="s">
        <v>34</v>
      </c>
      <c r="ET4" s="12" t="s">
        <v>44</v>
      </c>
      <c r="EU4" s="12" t="s">
        <v>34</v>
      </c>
      <c r="EV4" s="12" t="s">
        <v>80</v>
      </c>
      <c r="EW4" s="13" t="s">
        <v>45</v>
      </c>
      <c r="EX4" s="11" t="s">
        <v>40</v>
      </c>
      <c r="EY4" s="12" t="s">
        <v>34</v>
      </c>
      <c r="EZ4" s="12" t="s">
        <v>41</v>
      </c>
      <c r="FA4" s="12" t="s">
        <v>34</v>
      </c>
      <c r="FB4" s="12" t="s">
        <v>44</v>
      </c>
      <c r="FC4" s="12" t="s">
        <v>34</v>
      </c>
      <c r="FD4" s="12" t="s">
        <v>80</v>
      </c>
      <c r="FE4" s="13" t="s">
        <v>45</v>
      </c>
      <c r="FF4" s="11" t="s">
        <v>40</v>
      </c>
      <c r="FG4" s="12" t="s">
        <v>34</v>
      </c>
      <c r="FH4" s="12" t="s">
        <v>41</v>
      </c>
      <c r="FI4" s="12" t="s">
        <v>34</v>
      </c>
      <c r="FJ4" s="12" t="s">
        <v>44</v>
      </c>
      <c r="FK4" s="12" t="s">
        <v>34</v>
      </c>
      <c r="FL4" s="12" t="s">
        <v>80</v>
      </c>
      <c r="FM4" s="13" t="s">
        <v>45</v>
      </c>
      <c r="FN4" s="15" t="s">
        <v>47</v>
      </c>
      <c r="FO4" s="12" t="s">
        <v>34</v>
      </c>
      <c r="FP4" s="12" t="s">
        <v>73</v>
      </c>
      <c r="FQ4" s="12" t="s">
        <v>34</v>
      </c>
      <c r="FR4" s="12" t="s">
        <v>74</v>
      </c>
      <c r="FS4" s="12" t="s">
        <v>34</v>
      </c>
      <c r="FT4" s="12" t="s">
        <v>80</v>
      </c>
      <c r="FU4" s="13" t="s">
        <v>43</v>
      </c>
      <c r="FV4" s="11" t="s">
        <v>40</v>
      </c>
      <c r="FW4" s="12" t="s">
        <v>34</v>
      </c>
      <c r="FX4" s="12" t="s">
        <v>41</v>
      </c>
      <c r="FY4" s="12" t="s">
        <v>34</v>
      </c>
      <c r="FZ4" s="12" t="s">
        <v>44</v>
      </c>
      <c r="GA4" s="12" t="s">
        <v>34</v>
      </c>
      <c r="GB4" s="12" t="s">
        <v>80</v>
      </c>
      <c r="GC4" s="13" t="s">
        <v>45</v>
      </c>
      <c r="GD4" s="15" t="s">
        <v>47</v>
      </c>
      <c r="GE4" s="12" t="s">
        <v>34</v>
      </c>
      <c r="GF4" s="12" t="s">
        <v>48</v>
      </c>
      <c r="GG4" s="12" t="s">
        <v>34</v>
      </c>
      <c r="GH4" s="12" t="s">
        <v>49</v>
      </c>
      <c r="GI4" s="12" t="s">
        <v>34</v>
      </c>
      <c r="GJ4" s="12" t="s">
        <v>80</v>
      </c>
      <c r="GK4" s="13" t="s">
        <v>43</v>
      </c>
      <c r="GL4" s="11" t="s">
        <v>40</v>
      </c>
      <c r="GM4" s="12" t="s">
        <v>34</v>
      </c>
      <c r="GN4" s="12" t="s">
        <v>41</v>
      </c>
      <c r="GO4" s="12" t="s">
        <v>34</v>
      </c>
      <c r="GP4" s="12" t="s">
        <v>44</v>
      </c>
      <c r="GQ4" s="12" t="s">
        <v>34</v>
      </c>
      <c r="GR4" s="12" t="s">
        <v>80</v>
      </c>
      <c r="GS4" s="13" t="s">
        <v>45</v>
      </c>
      <c r="GT4" s="12" t="s">
        <v>40</v>
      </c>
      <c r="GU4" s="12" t="s">
        <v>34</v>
      </c>
      <c r="GV4" s="12" t="s">
        <v>41</v>
      </c>
      <c r="GW4" s="12" t="s">
        <v>34</v>
      </c>
      <c r="GX4" s="12" t="s">
        <v>42</v>
      </c>
      <c r="GY4" s="12" t="s">
        <v>34</v>
      </c>
      <c r="GZ4" s="12" t="s">
        <v>80</v>
      </c>
      <c r="HA4" s="14" t="s">
        <v>43</v>
      </c>
      <c r="HB4" s="15" t="s">
        <v>40</v>
      </c>
      <c r="HC4" s="12" t="s">
        <v>34</v>
      </c>
      <c r="HD4" s="12" t="s">
        <v>41</v>
      </c>
      <c r="HE4" s="12" t="s">
        <v>34</v>
      </c>
      <c r="HF4" s="12" t="s">
        <v>42</v>
      </c>
      <c r="HG4" s="12" t="s">
        <v>34</v>
      </c>
      <c r="HH4" s="12" t="s">
        <v>80</v>
      </c>
      <c r="HI4" s="13" t="s">
        <v>43</v>
      </c>
      <c r="HJ4" s="15" t="s">
        <v>47</v>
      </c>
      <c r="HK4" s="12" t="s">
        <v>34</v>
      </c>
      <c r="HL4" s="12" t="s">
        <v>48</v>
      </c>
      <c r="HM4" s="12" t="s">
        <v>34</v>
      </c>
      <c r="HN4" s="12" t="s">
        <v>49</v>
      </c>
      <c r="HO4" s="12" t="s">
        <v>34</v>
      </c>
      <c r="HP4" s="12" t="s">
        <v>80</v>
      </c>
      <c r="HQ4" s="14" t="s">
        <v>43</v>
      </c>
      <c r="HR4" s="15" t="s">
        <v>47</v>
      </c>
      <c r="HS4" s="12" t="s">
        <v>34</v>
      </c>
      <c r="HT4" s="12" t="s">
        <v>48</v>
      </c>
      <c r="HU4" s="12" t="s">
        <v>34</v>
      </c>
      <c r="HV4" s="12" t="s">
        <v>49</v>
      </c>
      <c r="HW4" s="12" t="s">
        <v>34</v>
      </c>
      <c r="HX4" s="12" t="s">
        <v>80</v>
      </c>
      <c r="HY4" s="13" t="s">
        <v>43</v>
      </c>
      <c r="HZ4" s="15" t="s">
        <v>47</v>
      </c>
      <c r="IA4" s="12" t="s">
        <v>34</v>
      </c>
      <c r="IB4" s="12" t="s">
        <v>67</v>
      </c>
      <c r="IC4" s="12" t="s">
        <v>34</v>
      </c>
      <c r="ID4" s="12" t="s">
        <v>68</v>
      </c>
      <c r="IE4" s="12" t="s">
        <v>34</v>
      </c>
      <c r="IF4" s="12" t="s">
        <v>80</v>
      </c>
      <c r="IG4" s="13" t="s">
        <v>43</v>
      </c>
      <c r="IH4" s="15" t="s">
        <v>47</v>
      </c>
      <c r="II4" s="12" t="s">
        <v>34</v>
      </c>
      <c r="IJ4" s="12" t="s">
        <v>67</v>
      </c>
      <c r="IK4" s="12" t="s">
        <v>34</v>
      </c>
      <c r="IL4" s="12" t="s">
        <v>68</v>
      </c>
      <c r="IM4" s="12" t="s">
        <v>34</v>
      </c>
      <c r="IN4" s="12" t="s">
        <v>80</v>
      </c>
      <c r="IO4" s="13" t="s">
        <v>43</v>
      </c>
      <c r="IP4" s="15" t="s">
        <v>40</v>
      </c>
      <c r="IQ4" s="12" t="s">
        <v>34</v>
      </c>
      <c r="IR4" s="12" t="s">
        <v>41</v>
      </c>
      <c r="IS4" s="12" t="s">
        <v>34</v>
      </c>
      <c r="IT4" s="12" t="s">
        <v>42</v>
      </c>
      <c r="IU4" s="12" t="s">
        <v>34</v>
      </c>
      <c r="IV4" s="12" t="s">
        <v>80</v>
      </c>
      <c r="IW4" s="13" t="s">
        <v>43</v>
      </c>
      <c r="IX4" s="15" t="s">
        <v>40</v>
      </c>
      <c r="IY4" s="12" t="s">
        <v>34</v>
      </c>
      <c r="IZ4" s="12" t="s">
        <v>41</v>
      </c>
      <c r="JA4" s="12" t="s">
        <v>34</v>
      </c>
      <c r="JB4" s="12" t="s">
        <v>42</v>
      </c>
      <c r="JC4" s="12" t="s">
        <v>34</v>
      </c>
      <c r="JD4" s="12" t="s">
        <v>80</v>
      </c>
      <c r="JE4" s="13" t="s">
        <v>43</v>
      </c>
      <c r="JF4" s="15" t="s">
        <v>40</v>
      </c>
      <c r="JG4" s="12" t="s">
        <v>34</v>
      </c>
      <c r="JH4" s="12" t="s">
        <v>41</v>
      </c>
      <c r="JI4" s="12" t="s">
        <v>34</v>
      </c>
      <c r="JJ4" s="12" t="s">
        <v>42</v>
      </c>
      <c r="JK4" s="12" t="s">
        <v>34</v>
      </c>
      <c r="JL4" s="12" t="s">
        <v>80</v>
      </c>
      <c r="JM4" s="13" t="s">
        <v>43</v>
      </c>
      <c r="JN4" s="15" t="s">
        <v>40</v>
      </c>
      <c r="JO4" s="12" t="s">
        <v>34</v>
      </c>
      <c r="JP4" s="12" t="s">
        <v>41</v>
      </c>
      <c r="JQ4" s="12" t="s">
        <v>34</v>
      </c>
      <c r="JR4" s="12" t="s">
        <v>42</v>
      </c>
      <c r="JS4" s="12" t="s">
        <v>34</v>
      </c>
      <c r="JT4" s="12" t="s">
        <v>80</v>
      </c>
      <c r="JU4" s="13" t="s">
        <v>43</v>
      </c>
      <c r="JV4" s="15" t="s">
        <v>47</v>
      </c>
      <c r="JW4" s="12" t="s">
        <v>34</v>
      </c>
      <c r="JX4" s="12" t="s">
        <v>73</v>
      </c>
      <c r="JY4" s="12" t="s">
        <v>34</v>
      </c>
      <c r="JZ4" s="12" t="s">
        <v>74</v>
      </c>
      <c r="KA4" s="12" t="s">
        <v>34</v>
      </c>
      <c r="KB4" s="12" t="s">
        <v>80</v>
      </c>
      <c r="KC4" s="13" t="s">
        <v>43</v>
      </c>
      <c r="KD4" s="11" t="s">
        <v>47</v>
      </c>
      <c r="KE4" s="12" t="s">
        <v>34</v>
      </c>
      <c r="KF4" s="12" t="s">
        <v>48</v>
      </c>
      <c r="KG4" s="12" t="s">
        <v>34</v>
      </c>
      <c r="KH4" s="12" t="s">
        <v>49</v>
      </c>
      <c r="KI4" s="12" t="s">
        <v>34</v>
      </c>
      <c r="KJ4" s="12" t="s">
        <v>80</v>
      </c>
      <c r="KK4" s="13" t="s">
        <v>43</v>
      </c>
      <c r="KL4" s="15" t="s">
        <v>47</v>
      </c>
      <c r="KM4" s="12" t="s">
        <v>34</v>
      </c>
      <c r="KN4" s="12" t="s">
        <v>48</v>
      </c>
      <c r="KO4" s="12" t="s">
        <v>34</v>
      </c>
      <c r="KP4" s="12" t="s">
        <v>49</v>
      </c>
      <c r="KQ4" s="12" t="s">
        <v>34</v>
      </c>
      <c r="KR4" s="12" t="s">
        <v>80</v>
      </c>
      <c r="KS4" s="13" t="s">
        <v>43</v>
      </c>
      <c r="KT4" s="15" t="s">
        <v>47</v>
      </c>
      <c r="KU4" s="12" t="s">
        <v>34</v>
      </c>
      <c r="KV4" s="12" t="s">
        <v>48</v>
      </c>
      <c r="KW4" s="12" t="s">
        <v>34</v>
      </c>
      <c r="KX4" s="12" t="s">
        <v>49</v>
      </c>
      <c r="KY4" s="12" t="s">
        <v>34</v>
      </c>
      <c r="KZ4" s="12" t="s">
        <v>80</v>
      </c>
      <c r="LA4" s="13" t="s">
        <v>43</v>
      </c>
      <c r="LB4" s="15" t="s">
        <v>65</v>
      </c>
      <c r="LC4" s="12" t="s">
        <v>34</v>
      </c>
      <c r="LD4" s="12" t="s">
        <v>66</v>
      </c>
      <c r="LE4" s="12" t="s">
        <v>34</v>
      </c>
      <c r="LF4" s="12" t="s">
        <v>79</v>
      </c>
      <c r="LG4" s="12" t="s">
        <v>34</v>
      </c>
      <c r="LH4" s="12" t="s">
        <v>80</v>
      </c>
      <c r="LI4" s="13" t="s">
        <v>43</v>
      </c>
      <c r="LJ4" s="11" t="s">
        <v>40</v>
      </c>
      <c r="LK4" s="12" t="s">
        <v>34</v>
      </c>
      <c r="LL4" s="12" t="s">
        <v>41</v>
      </c>
      <c r="LM4" s="12" t="s">
        <v>34</v>
      </c>
      <c r="LN4" s="12" t="s">
        <v>42</v>
      </c>
      <c r="LO4" s="12" t="s">
        <v>34</v>
      </c>
      <c r="LP4" s="12" t="s">
        <v>80</v>
      </c>
      <c r="LQ4" s="14" t="s">
        <v>43</v>
      </c>
      <c r="LR4" s="15" t="s">
        <v>40</v>
      </c>
      <c r="LS4" s="12" t="s">
        <v>34</v>
      </c>
      <c r="LT4" s="12" t="s">
        <v>41</v>
      </c>
      <c r="LU4" s="12" t="s">
        <v>34</v>
      </c>
      <c r="LV4" s="12" t="s">
        <v>42</v>
      </c>
      <c r="LW4" s="12" t="s">
        <v>34</v>
      </c>
      <c r="LX4" s="12" t="s">
        <v>80</v>
      </c>
      <c r="LY4" s="13" t="s">
        <v>43</v>
      </c>
      <c r="LZ4" s="11" t="s">
        <v>40</v>
      </c>
      <c r="MA4" s="12" t="s">
        <v>34</v>
      </c>
      <c r="MB4" s="12" t="s">
        <v>41</v>
      </c>
      <c r="MC4" s="12" t="s">
        <v>34</v>
      </c>
      <c r="MD4" s="12" t="s">
        <v>42</v>
      </c>
      <c r="ME4" s="12" t="s">
        <v>34</v>
      </c>
      <c r="MF4" s="12" t="s">
        <v>80</v>
      </c>
      <c r="MG4" s="14" t="s">
        <v>43</v>
      </c>
      <c r="MH4" s="15" t="s">
        <v>65</v>
      </c>
      <c r="MI4" s="12" t="s">
        <v>34</v>
      </c>
      <c r="MJ4" s="12" t="s">
        <v>66</v>
      </c>
      <c r="MK4" s="12" t="s">
        <v>34</v>
      </c>
      <c r="ML4" s="12" t="s">
        <v>79</v>
      </c>
      <c r="MM4" s="12" t="s">
        <v>34</v>
      </c>
      <c r="MN4" s="12" t="s">
        <v>80</v>
      </c>
      <c r="MO4" s="13" t="s">
        <v>43</v>
      </c>
      <c r="MP4" s="27" t="s">
        <v>50</v>
      </c>
      <c r="MQ4" s="28" t="s">
        <v>37</v>
      </c>
      <c r="MR4" s="28" t="s">
        <v>51</v>
      </c>
      <c r="MS4" s="28" t="s">
        <v>37</v>
      </c>
      <c r="MT4" s="28" t="s">
        <v>52</v>
      </c>
      <c r="MU4" s="28" t="s">
        <v>37</v>
      </c>
      <c r="MV4" s="28" t="s">
        <v>39</v>
      </c>
      <c r="MW4" s="28" t="s">
        <v>37</v>
      </c>
      <c r="MX4" s="28" t="s">
        <v>53</v>
      </c>
      <c r="MY4" s="29" t="s">
        <v>37</v>
      </c>
      <c r="MZ4" s="27" t="s">
        <v>54</v>
      </c>
      <c r="NA4" s="30" t="s">
        <v>37</v>
      </c>
      <c r="NB4" s="27" t="s">
        <v>35</v>
      </c>
      <c r="NC4" s="29" t="s">
        <v>33</v>
      </c>
      <c r="ND4" s="69" t="s">
        <v>64</v>
      </c>
    </row>
    <row r="5" spans="1:415" s="131" customFormat="1" ht="33" customHeight="1" thickBot="1" x14ac:dyDescent="0.3">
      <c r="A5" s="155"/>
      <c r="B5" s="141"/>
      <c r="C5" s="142"/>
      <c r="D5" s="142"/>
      <c r="E5" s="142"/>
      <c r="F5" s="142"/>
      <c r="G5" s="142"/>
      <c r="H5" s="142"/>
      <c r="I5" s="143"/>
      <c r="J5" s="141"/>
      <c r="K5" s="142"/>
      <c r="L5" s="142"/>
      <c r="M5" s="142"/>
      <c r="N5" s="142"/>
      <c r="O5" s="142"/>
      <c r="P5" s="142"/>
      <c r="Q5" s="143"/>
      <c r="R5" s="141"/>
      <c r="S5" s="142"/>
      <c r="T5" s="142"/>
      <c r="U5" s="142"/>
      <c r="V5" s="142"/>
      <c r="W5" s="142"/>
      <c r="X5" s="142"/>
      <c r="Y5" s="143"/>
      <c r="Z5" s="141"/>
      <c r="AA5" s="142"/>
      <c r="AB5" s="142"/>
      <c r="AC5" s="142"/>
      <c r="AD5" s="142"/>
      <c r="AE5" s="142"/>
      <c r="AF5" s="142"/>
      <c r="AG5" s="143"/>
      <c r="AH5" s="141"/>
      <c r="AI5" s="142"/>
      <c r="AJ5" s="142"/>
      <c r="AK5" s="142"/>
      <c r="AL5" s="142"/>
      <c r="AM5" s="142"/>
      <c r="AN5" s="142"/>
      <c r="AO5" s="143"/>
      <c r="AP5" s="141" t="s">
        <v>81</v>
      </c>
      <c r="AQ5" s="142"/>
      <c r="AR5" s="142"/>
      <c r="AS5" s="142"/>
      <c r="AT5" s="142"/>
      <c r="AU5" s="142"/>
      <c r="AV5" s="142"/>
      <c r="AW5" s="143"/>
      <c r="AX5" s="141" t="s">
        <v>62</v>
      </c>
      <c r="AY5" s="142"/>
      <c r="AZ5" s="142"/>
      <c r="BA5" s="142"/>
      <c r="BB5" s="142"/>
      <c r="BC5" s="142"/>
      <c r="BD5" s="142"/>
      <c r="BE5" s="143"/>
      <c r="BF5" s="141"/>
      <c r="BG5" s="142"/>
      <c r="BH5" s="142"/>
      <c r="BI5" s="142"/>
      <c r="BJ5" s="142"/>
      <c r="BK5" s="142"/>
      <c r="BL5" s="142"/>
      <c r="BM5" s="143"/>
      <c r="BN5" s="141" t="s">
        <v>76</v>
      </c>
      <c r="BO5" s="142"/>
      <c r="BP5" s="142"/>
      <c r="BQ5" s="142"/>
      <c r="BR5" s="142"/>
      <c r="BS5" s="142"/>
      <c r="BT5" s="142"/>
      <c r="BU5" s="143"/>
      <c r="BV5" s="141"/>
      <c r="BW5" s="142"/>
      <c r="BX5" s="142"/>
      <c r="BY5" s="142"/>
      <c r="BZ5" s="142"/>
      <c r="CA5" s="142"/>
      <c r="CB5" s="142"/>
      <c r="CC5" s="143"/>
      <c r="CD5" s="141"/>
      <c r="CE5" s="142"/>
      <c r="CF5" s="142"/>
      <c r="CG5" s="142"/>
      <c r="CH5" s="142"/>
      <c r="CI5" s="142"/>
      <c r="CJ5" s="142"/>
      <c r="CK5" s="143"/>
      <c r="CL5" s="141"/>
      <c r="CM5" s="142"/>
      <c r="CN5" s="142"/>
      <c r="CO5" s="142"/>
      <c r="CP5" s="142"/>
      <c r="CQ5" s="142"/>
      <c r="CR5" s="142"/>
      <c r="CS5" s="143"/>
      <c r="CT5" s="141" t="s">
        <v>77</v>
      </c>
      <c r="CU5" s="142"/>
      <c r="CV5" s="142"/>
      <c r="CW5" s="142"/>
      <c r="CX5" s="142"/>
      <c r="CY5" s="142"/>
      <c r="CZ5" s="142"/>
      <c r="DA5" s="143"/>
      <c r="DB5" s="141" t="s">
        <v>77</v>
      </c>
      <c r="DC5" s="142"/>
      <c r="DD5" s="142"/>
      <c r="DE5" s="142"/>
      <c r="DF5" s="142"/>
      <c r="DG5" s="142"/>
      <c r="DH5" s="142"/>
      <c r="DI5" s="143"/>
      <c r="DJ5" s="141"/>
      <c r="DK5" s="142"/>
      <c r="DL5" s="142"/>
      <c r="DM5" s="142"/>
      <c r="DN5" s="142"/>
      <c r="DO5" s="142"/>
      <c r="DP5" s="142"/>
      <c r="DQ5" s="143"/>
      <c r="DR5" s="141"/>
      <c r="DS5" s="142"/>
      <c r="DT5" s="142"/>
      <c r="DU5" s="142"/>
      <c r="DV5" s="142"/>
      <c r="DW5" s="142"/>
      <c r="DX5" s="142"/>
      <c r="DY5" s="143"/>
      <c r="DZ5" s="141"/>
      <c r="EA5" s="142"/>
      <c r="EB5" s="142"/>
      <c r="EC5" s="142"/>
      <c r="ED5" s="142"/>
      <c r="EE5" s="142"/>
      <c r="EF5" s="142"/>
      <c r="EG5" s="143"/>
      <c r="EH5" s="141"/>
      <c r="EI5" s="142"/>
      <c r="EJ5" s="142"/>
      <c r="EK5" s="142"/>
      <c r="EL5" s="142"/>
      <c r="EM5" s="142"/>
      <c r="EN5" s="142"/>
      <c r="EO5" s="143"/>
      <c r="EP5" s="141"/>
      <c r="EQ5" s="142"/>
      <c r="ER5" s="142"/>
      <c r="ES5" s="142"/>
      <c r="ET5" s="142"/>
      <c r="EU5" s="142"/>
      <c r="EV5" s="142"/>
      <c r="EW5" s="143"/>
      <c r="EX5" s="141"/>
      <c r="EY5" s="142"/>
      <c r="EZ5" s="142"/>
      <c r="FA5" s="142"/>
      <c r="FB5" s="142"/>
      <c r="FC5" s="142"/>
      <c r="FD5" s="142"/>
      <c r="FE5" s="143"/>
      <c r="FF5" s="141"/>
      <c r="FG5" s="142"/>
      <c r="FH5" s="142"/>
      <c r="FI5" s="142"/>
      <c r="FJ5" s="142"/>
      <c r="FK5" s="142"/>
      <c r="FL5" s="142"/>
      <c r="FM5" s="143"/>
      <c r="FN5" s="141" t="s">
        <v>76</v>
      </c>
      <c r="FO5" s="142"/>
      <c r="FP5" s="142"/>
      <c r="FQ5" s="142"/>
      <c r="FR5" s="142"/>
      <c r="FS5" s="142"/>
      <c r="FT5" s="142"/>
      <c r="FU5" s="143"/>
      <c r="FV5" s="141"/>
      <c r="FW5" s="142"/>
      <c r="FX5" s="142"/>
      <c r="FY5" s="142"/>
      <c r="FZ5" s="142"/>
      <c r="GA5" s="142"/>
      <c r="GB5" s="142"/>
      <c r="GC5" s="143"/>
      <c r="GD5" s="141"/>
      <c r="GE5" s="142"/>
      <c r="GF5" s="142"/>
      <c r="GG5" s="142"/>
      <c r="GH5" s="142"/>
      <c r="GI5" s="142"/>
      <c r="GJ5" s="142"/>
      <c r="GK5" s="143"/>
      <c r="GL5" s="141"/>
      <c r="GM5" s="142"/>
      <c r="GN5" s="142"/>
      <c r="GO5" s="142"/>
      <c r="GP5" s="142"/>
      <c r="GQ5" s="142"/>
      <c r="GR5" s="142"/>
      <c r="GS5" s="143"/>
      <c r="GT5" s="141"/>
      <c r="GU5" s="142"/>
      <c r="GV5" s="142"/>
      <c r="GW5" s="142"/>
      <c r="GX5" s="142"/>
      <c r="GY5" s="142"/>
      <c r="GZ5" s="142"/>
      <c r="HA5" s="143"/>
      <c r="HB5" s="141"/>
      <c r="HC5" s="142"/>
      <c r="HD5" s="142"/>
      <c r="HE5" s="142"/>
      <c r="HF5" s="142"/>
      <c r="HG5" s="142"/>
      <c r="HH5" s="142"/>
      <c r="HI5" s="143"/>
      <c r="HJ5" s="141" t="s">
        <v>78</v>
      </c>
      <c r="HK5" s="142"/>
      <c r="HL5" s="142"/>
      <c r="HM5" s="142"/>
      <c r="HN5" s="142"/>
      <c r="HO5" s="142"/>
      <c r="HP5" s="142"/>
      <c r="HQ5" s="142"/>
      <c r="HR5" s="141"/>
      <c r="HS5" s="142"/>
      <c r="HT5" s="142"/>
      <c r="HU5" s="142"/>
      <c r="HV5" s="142"/>
      <c r="HW5" s="142"/>
      <c r="HX5" s="142"/>
      <c r="HY5" s="143"/>
      <c r="HZ5" s="141" t="s">
        <v>82</v>
      </c>
      <c r="IA5" s="142"/>
      <c r="IB5" s="142"/>
      <c r="IC5" s="142"/>
      <c r="ID5" s="142"/>
      <c r="IE5" s="142"/>
      <c r="IF5" s="142"/>
      <c r="IG5" s="143"/>
      <c r="IH5" s="141" t="s">
        <v>83</v>
      </c>
      <c r="II5" s="142"/>
      <c r="IJ5" s="142"/>
      <c r="IK5" s="142"/>
      <c r="IL5" s="142"/>
      <c r="IM5" s="142"/>
      <c r="IN5" s="142"/>
      <c r="IO5" s="143"/>
      <c r="IP5" s="141"/>
      <c r="IQ5" s="142"/>
      <c r="IR5" s="142"/>
      <c r="IS5" s="142"/>
      <c r="IT5" s="142"/>
      <c r="IU5" s="142"/>
      <c r="IV5" s="142"/>
      <c r="IW5" s="143"/>
      <c r="IX5" s="141"/>
      <c r="IY5" s="142"/>
      <c r="IZ5" s="142"/>
      <c r="JA5" s="142"/>
      <c r="JB5" s="142"/>
      <c r="JC5" s="142"/>
      <c r="JD5" s="142"/>
      <c r="JE5" s="143"/>
      <c r="JF5" s="141"/>
      <c r="JG5" s="142"/>
      <c r="JH5" s="142"/>
      <c r="JI5" s="142"/>
      <c r="JJ5" s="142"/>
      <c r="JK5" s="142"/>
      <c r="JL5" s="142"/>
      <c r="JM5" s="143"/>
      <c r="JN5" s="142"/>
      <c r="JO5" s="142"/>
      <c r="JP5" s="142"/>
      <c r="JQ5" s="142"/>
      <c r="JR5" s="142"/>
      <c r="JS5" s="142"/>
      <c r="JT5" s="142"/>
      <c r="JU5" s="143"/>
      <c r="JV5" s="141" t="s">
        <v>76</v>
      </c>
      <c r="JW5" s="142"/>
      <c r="JX5" s="142"/>
      <c r="JY5" s="142"/>
      <c r="JZ5" s="142"/>
      <c r="KA5" s="142"/>
      <c r="KB5" s="142"/>
      <c r="KC5" s="143"/>
      <c r="KD5" s="142"/>
      <c r="KE5" s="142"/>
      <c r="KF5" s="142"/>
      <c r="KG5" s="142"/>
      <c r="KH5" s="142"/>
      <c r="KI5" s="142"/>
      <c r="KJ5" s="142"/>
      <c r="KK5" s="143"/>
      <c r="KL5" s="141"/>
      <c r="KM5" s="142"/>
      <c r="KN5" s="142"/>
      <c r="KO5" s="142"/>
      <c r="KP5" s="142"/>
      <c r="KQ5" s="142"/>
      <c r="KR5" s="142"/>
      <c r="KS5" s="143"/>
      <c r="KT5" s="141"/>
      <c r="KU5" s="142"/>
      <c r="KV5" s="142"/>
      <c r="KW5" s="142"/>
      <c r="KX5" s="142"/>
      <c r="KY5" s="142"/>
      <c r="KZ5" s="142"/>
      <c r="LA5" s="143"/>
      <c r="LB5" s="141" t="s">
        <v>76</v>
      </c>
      <c r="LC5" s="142"/>
      <c r="LD5" s="142"/>
      <c r="LE5" s="142"/>
      <c r="LF5" s="142"/>
      <c r="LG5" s="142"/>
      <c r="LH5" s="142"/>
      <c r="LI5" s="143"/>
      <c r="LJ5" s="141"/>
      <c r="LK5" s="142"/>
      <c r="LL5" s="142"/>
      <c r="LM5" s="142"/>
      <c r="LN5" s="142"/>
      <c r="LO5" s="142"/>
      <c r="LP5" s="142"/>
      <c r="LQ5" s="143"/>
      <c r="LR5" s="141"/>
      <c r="LS5" s="142"/>
      <c r="LT5" s="142"/>
      <c r="LU5" s="142"/>
      <c r="LV5" s="142"/>
      <c r="LW5" s="142"/>
      <c r="LX5" s="142"/>
      <c r="LY5" s="143"/>
      <c r="LZ5" s="141"/>
      <c r="MA5" s="142"/>
      <c r="MB5" s="142"/>
      <c r="MC5" s="142"/>
      <c r="MD5" s="142"/>
      <c r="ME5" s="142"/>
      <c r="MF5" s="142"/>
      <c r="MG5" s="143"/>
      <c r="MH5" s="141"/>
      <c r="MI5" s="142"/>
      <c r="MJ5" s="142"/>
      <c r="MK5" s="142"/>
      <c r="ML5" s="142"/>
      <c r="MM5" s="142"/>
      <c r="MN5" s="142"/>
      <c r="MO5" s="143"/>
      <c r="MP5" s="127"/>
      <c r="MQ5" s="128"/>
      <c r="MR5" s="128"/>
      <c r="MS5" s="128"/>
      <c r="MT5" s="128"/>
      <c r="MU5" s="128"/>
      <c r="MV5" s="128"/>
      <c r="MW5" s="128"/>
      <c r="MX5" s="128"/>
      <c r="MY5" s="128"/>
      <c r="MZ5" s="127"/>
      <c r="NA5" s="128"/>
      <c r="NB5" s="127"/>
      <c r="NC5" s="128"/>
      <c r="ND5" s="129"/>
      <c r="NE5" s="130"/>
      <c r="NF5" s="130"/>
      <c r="NG5" s="130"/>
      <c r="NH5" s="130"/>
      <c r="NI5" s="130"/>
      <c r="NJ5" s="130"/>
      <c r="NK5" s="130"/>
      <c r="NL5" s="130"/>
      <c r="NM5" s="130"/>
      <c r="NN5" s="130"/>
      <c r="NO5" s="130"/>
      <c r="NP5" s="130"/>
      <c r="NQ5" s="130"/>
      <c r="NR5" s="130"/>
      <c r="NS5" s="130"/>
      <c r="NT5" s="130"/>
      <c r="NU5" s="130"/>
      <c r="NV5" s="130"/>
      <c r="NW5" s="130"/>
      <c r="NX5" s="130"/>
      <c r="NY5" s="130"/>
      <c r="NZ5" s="130"/>
      <c r="OA5" s="130"/>
      <c r="OB5" s="130"/>
      <c r="OC5" s="130"/>
      <c r="OD5" s="130"/>
      <c r="OE5" s="130"/>
      <c r="OF5" s="130"/>
      <c r="OG5" s="130"/>
      <c r="OH5" s="130"/>
      <c r="OI5" s="130"/>
      <c r="OJ5" s="130"/>
      <c r="OK5" s="130"/>
      <c r="OL5" s="130"/>
      <c r="OM5" s="130"/>
      <c r="ON5" s="130"/>
      <c r="OO5" s="130"/>
      <c r="OP5" s="130"/>
      <c r="OQ5" s="130"/>
      <c r="OR5" s="130"/>
      <c r="OS5" s="130"/>
      <c r="OT5" s="130"/>
      <c r="OU5" s="130"/>
      <c r="OV5" s="130"/>
      <c r="OW5" s="130"/>
      <c r="OX5" s="130"/>
      <c r="OY5" s="130"/>
    </row>
    <row r="6" spans="1:415" ht="13.5" customHeight="1" x14ac:dyDescent="0.2">
      <c r="A6" s="1" t="s">
        <v>1</v>
      </c>
      <c r="B6" s="31">
        <v>0.186</v>
      </c>
      <c r="C6" s="32">
        <v>16</v>
      </c>
      <c r="D6" s="33">
        <v>0.51500000000000001</v>
      </c>
      <c r="E6" s="32">
        <v>3</v>
      </c>
      <c r="F6" s="33">
        <v>0.03</v>
      </c>
      <c r="G6" s="32">
        <v>1</v>
      </c>
      <c r="H6" s="33">
        <v>0.73099999999999998</v>
      </c>
      <c r="I6" s="34">
        <v>11</v>
      </c>
      <c r="J6" s="132" t="s">
        <v>56</v>
      </c>
      <c r="K6" s="133"/>
      <c r="L6" s="33">
        <v>0.6</v>
      </c>
      <c r="M6" s="32">
        <v>15</v>
      </c>
      <c r="N6" s="33">
        <v>0.04</v>
      </c>
      <c r="O6" s="32">
        <v>1</v>
      </c>
      <c r="P6" s="33">
        <v>0.64</v>
      </c>
      <c r="Q6" s="34">
        <v>15</v>
      </c>
      <c r="R6" s="31">
        <v>0.2</v>
      </c>
      <c r="S6" s="32">
        <v>14</v>
      </c>
      <c r="T6" s="33">
        <v>0.5</v>
      </c>
      <c r="U6" s="32">
        <v>1</v>
      </c>
      <c r="V6" s="33">
        <v>0.03</v>
      </c>
      <c r="W6" s="32">
        <v>1</v>
      </c>
      <c r="X6" s="33">
        <v>0.73</v>
      </c>
      <c r="Y6" s="34">
        <v>9</v>
      </c>
      <c r="Z6" s="31">
        <v>0.26200000000000001</v>
      </c>
      <c r="AA6" s="32">
        <v>2</v>
      </c>
      <c r="AB6" s="33">
        <v>0.61899999999999999</v>
      </c>
      <c r="AC6" s="32">
        <v>1</v>
      </c>
      <c r="AD6" s="33">
        <v>0.03</v>
      </c>
      <c r="AE6" s="32">
        <v>1</v>
      </c>
      <c r="AF6" s="33">
        <v>0.91200000000000003</v>
      </c>
      <c r="AG6" s="34">
        <v>1</v>
      </c>
      <c r="AH6" s="31">
        <v>0.26800000000000002</v>
      </c>
      <c r="AI6" s="32">
        <v>7</v>
      </c>
      <c r="AJ6" s="33">
        <v>0.42699999999999999</v>
      </c>
      <c r="AK6" s="32">
        <v>16</v>
      </c>
      <c r="AL6" s="33">
        <v>2.1000000000000001E-2</v>
      </c>
      <c r="AM6" s="32">
        <v>13</v>
      </c>
      <c r="AN6" s="33">
        <v>0.71599999999999997</v>
      </c>
      <c r="AO6" s="34">
        <v>11</v>
      </c>
      <c r="AP6" s="84">
        <v>2E-3</v>
      </c>
      <c r="AQ6" s="32">
        <v>1</v>
      </c>
      <c r="AR6" s="85">
        <v>5.0000000000000001E-3</v>
      </c>
      <c r="AS6" s="60">
        <v>1</v>
      </c>
      <c r="AT6" s="84">
        <v>2.9999999999999997E-4</v>
      </c>
      <c r="AU6" s="32">
        <v>1</v>
      </c>
      <c r="AV6" s="85">
        <v>7.3000000000000001E-3</v>
      </c>
      <c r="AW6" s="32">
        <v>1</v>
      </c>
      <c r="AX6" s="31" t="s">
        <v>46</v>
      </c>
      <c r="AY6" s="32"/>
      <c r="AZ6" s="33"/>
      <c r="BA6" s="32"/>
      <c r="BB6" s="33"/>
      <c r="BC6" s="32"/>
      <c r="BD6" s="33"/>
      <c r="BE6" s="34"/>
      <c r="BF6" s="31">
        <v>0.2</v>
      </c>
      <c r="BG6" s="32">
        <v>18</v>
      </c>
      <c r="BH6" s="33">
        <v>0.5</v>
      </c>
      <c r="BI6" s="32">
        <v>1</v>
      </c>
      <c r="BJ6" s="33">
        <v>0.03</v>
      </c>
      <c r="BK6" s="32">
        <v>1</v>
      </c>
      <c r="BL6" s="33">
        <v>0.73</v>
      </c>
      <c r="BM6" s="34">
        <v>18</v>
      </c>
      <c r="BN6" s="84">
        <v>0.02</v>
      </c>
      <c r="BO6" s="32">
        <v>7</v>
      </c>
      <c r="BP6" s="85">
        <v>0</v>
      </c>
      <c r="BQ6" s="60">
        <v>14</v>
      </c>
      <c r="BR6" s="84">
        <v>1.1999999999999999E-3</v>
      </c>
      <c r="BS6" s="32">
        <v>18</v>
      </c>
      <c r="BT6" s="85">
        <v>2.12E-2</v>
      </c>
      <c r="BU6" s="32">
        <v>19</v>
      </c>
      <c r="BV6" s="31">
        <v>0.16900000000000001</v>
      </c>
      <c r="BW6" s="32">
        <v>16</v>
      </c>
      <c r="BX6" s="33">
        <v>0.57299999999999995</v>
      </c>
      <c r="BY6" s="32">
        <v>7</v>
      </c>
      <c r="BZ6" s="33">
        <v>0.03</v>
      </c>
      <c r="CA6" s="32">
        <v>1</v>
      </c>
      <c r="CB6" s="33">
        <v>0.77200000000000002</v>
      </c>
      <c r="CC6" s="34">
        <v>12</v>
      </c>
      <c r="CD6" s="31">
        <v>0.216</v>
      </c>
      <c r="CE6" s="32">
        <v>19</v>
      </c>
      <c r="CF6" s="33">
        <v>0.441</v>
      </c>
      <c r="CG6" s="32">
        <v>20</v>
      </c>
      <c r="CH6" s="33">
        <v>2.4E-2</v>
      </c>
      <c r="CI6" s="32">
        <v>20</v>
      </c>
      <c r="CJ6" s="33">
        <v>0.68</v>
      </c>
      <c r="CK6" s="34">
        <v>21</v>
      </c>
      <c r="CL6" s="31">
        <v>0.188</v>
      </c>
      <c r="CM6" s="32">
        <v>19</v>
      </c>
      <c r="CN6" s="33">
        <v>0.48499999999999999</v>
      </c>
      <c r="CO6" s="32">
        <v>13</v>
      </c>
      <c r="CP6" s="33">
        <v>2.4E-2</v>
      </c>
      <c r="CQ6" s="32">
        <v>10</v>
      </c>
      <c r="CR6" s="33">
        <v>0.69699999999999995</v>
      </c>
      <c r="CS6" s="34">
        <v>15</v>
      </c>
      <c r="CT6" s="111">
        <v>0.10199999999999999</v>
      </c>
      <c r="CU6" s="32">
        <v>4</v>
      </c>
      <c r="CV6" s="106">
        <v>5.0000000000000001E-3</v>
      </c>
      <c r="CW6" s="60">
        <v>7</v>
      </c>
      <c r="CX6" s="111">
        <v>2.9999999999999997E-4</v>
      </c>
      <c r="CY6" s="32">
        <v>1</v>
      </c>
      <c r="CZ6" s="106">
        <v>0.10730000000000001</v>
      </c>
      <c r="DA6" s="32">
        <v>4</v>
      </c>
      <c r="DB6" s="132" t="s">
        <v>56</v>
      </c>
      <c r="DC6" s="133"/>
      <c r="DD6" s="65">
        <v>1.333E-2</v>
      </c>
      <c r="DE6" s="32">
        <v>15</v>
      </c>
      <c r="DF6" s="65">
        <v>4.0000000000000002E-4</v>
      </c>
      <c r="DG6" s="32">
        <v>1</v>
      </c>
      <c r="DH6" s="65">
        <v>1.3729999999999999E-2</v>
      </c>
      <c r="DI6" s="34">
        <v>15</v>
      </c>
      <c r="DJ6" s="31">
        <v>0.182</v>
      </c>
      <c r="DK6" s="32">
        <v>19</v>
      </c>
      <c r="DL6" s="33">
        <v>0.45600000000000002</v>
      </c>
      <c r="DM6" s="32">
        <v>17</v>
      </c>
      <c r="DN6" s="33">
        <v>2.1000000000000001E-2</v>
      </c>
      <c r="DO6" s="32">
        <v>14</v>
      </c>
      <c r="DP6" s="33">
        <v>0.65900000000000003</v>
      </c>
      <c r="DQ6" s="34">
        <v>19</v>
      </c>
      <c r="DR6" s="31">
        <v>0.154</v>
      </c>
      <c r="DS6" s="32">
        <v>9</v>
      </c>
      <c r="DT6" s="33">
        <v>0.23899999999999999</v>
      </c>
      <c r="DU6" s="32">
        <v>9</v>
      </c>
      <c r="DV6" s="33">
        <v>2.7E-2</v>
      </c>
      <c r="DW6" s="32">
        <v>7</v>
      </c>
      <c r="DX6" s="33">
        <v>0.42</v>
      </c>
      <c r="DY6" s="34">
        <v>9</v>
      </c>
      <c r="DZ6" s="31">
        <v>0.2</v>
      </c>
      <c r="EA6" s="32">
        <v>13</v>
      </c>
      <c r="EB6" s="33">
        <v>0.5</v>
      </c>
      <c r="EC6" s="32">
        <v>8</v>
      </c>
      <c r="ED6" s="33">
        <v>0.03</v>
      </c>
      <c r="EE6" s="32">
        <v>1</v>
      </c>
      <c r="EF6" s="33">
        <v>0.73</v>
      </c>
      <c r="EG6" s="34">
        <v>12</v>
      </c>
      <c r="EH6" s="132" t="s">
        <v>57</v>
      </c>
      <c r="EI6" s="133"/>
      <c r="EJ6" s="33">
        <v>0.06</v>
      </c>
      <c r="EK6" s="32">
        <v>20</v>
      </c>
      <c r="EL6" s="33">
        <v>4.0000000000000001E-3</v>
      </c>
      <c r="EM6" s="32">
        <v>20</v>
      </c>
      <c r="EN6" s="33">
        <v>6.4000000000000001E-2</v>
      </c>
      <c r="EO6" s="34">
        <v>20</v>
      </c>
      <c r="EP6" s="31">
        <v>-0.10100000000000001</v>
      </c>
      <c r="EQ6" s="32">
        <v>8</v>
      </c>
      <c r="ER6" s="33">
        <v>-0.504</v>
      </c>
      <c r="ES6" s="32">
        <v>14</v>
      </c>
      <c r="ET6" s="33">
        <v>0.03</v>
      </c>
      <c r="EU6" s="32">
        <v>1</v>
      </c>
      <c r="EV6" s="33">
        <v>-0.57499999999999996</v>
      </c>
      <c r="EW6" s="34">
        <v>12</v>
      </c>
      <c r="EX6" s="31">
        <v>0.2</v>
      </c>
      <c r="EY6" s="32">
        <v>12</v>
      </c>
      <c r="EZ6" s="33">
        <v>0.625</v>
      </c>
      <c r="FA6" s="32">
        <v>1</v>
      </c>
      <c r="FB6" s="33">
        <v>0.03</v>
      </c>
      <c r="FC6" s="32">
        <v>1</v>
      </c>
      <c r="FD6" s="33">
        <v>0.85499999999999998</v>
      </c>
      <c r="FE6" s="34">
        <v>7</v>
      </c>
      <c r="FF6" s="31">
        <v>9.0999999999999998E-2</v>
      </c>
      <c r="FG6" s="32">
        <v>17</v>
      </c>
      <c r="FH6" s="33">
        <v>0.32300000000000001</v>
      </c>
      <c r="FI6" s="32">
        <v>14</v>
      </c>
      <c r="FJ6" s="33">
        <v>2.1000000000000001E-2</v>
      </c>
      <c r="FK6" s="32">
        <v>19</v>
      </c>
      <c r="FL6" s="33">
        <v>0.434</v>
      </c>
      <c r="FM6" s="34">
        <v>15</v>
      </c>
      <c r="FN6" s="132" t="s">
        <v>57</v>
      </c>
      <c r="FO6" s="133"/>
      <c r="FP6" s="79">
        <v>-3.5700000000000003E-2</v>
      </c>
      <c r="FQ6" s="32">
        <v>14</v>
      </c>
      <c r="FR6" s="79">
        <v>4.0000000000000001E-3</v>
      </c>
      <c r="FS6" s="32">
        <v>1</v>
      </c>
      <c r="FT6" s="79">
        <v>-3.1699999999999999E-2</v>
      </c>
      <c r="FU6" s="34">
        <v>14</v>
      </c>
      <c r="FV6" s="31">
        <v>0.2</v>
      </c>
      <c r="FW6" s="32">
        <v>11</v>
      </c>
      <c r="FX6" s="33">
        <v>0.318</v>
      </c>
      <c r="FY6" s="32">
        <v>10</v>
      </c>
      <c r="FZ6" s="33">
        <v>1.4999999999999999E-2</v>
      </c>
      <c r="GA6" s="32">
        <v>8</v>
      </c>
      <c r="GB6" s="33">
        <v>0.53300000000000003</v>
      </c>
      <c r="GC6" s="34">
        <v>11</v>
      </c>
      <c r="GD6" s="132" t="s">
        <v>56</v>
      </c>
      <c r="GE6" s="133"/>
      <c r="GF6" s="33">
        <v>0.51900000000000002</v>
      </c>
      <c r="GG6" s="32">
        <v>12</v>
      </c>
      <c r="GH6" s="33">
        <v>3.2000000000000001E-2</v>
      </c>
      <c r="GI6" s="32">
        <v>12</v>
      </c>
      <c r="GJ6" s="33">
        <v>0.55100000000000005</v>
      </c>
      <c r="GK6" s="34">
        <v>12</v>
      </c>
      <c r="GL6" s="31">
        <v>4.8000000000000001E-2</v>
      </c>
      <c r="GM6" s="32">
        <v>12</v>
      </c>
      <c r="GN6" s="33">
        <v>7.0999999999999994E-2</v>
      </c>
      <c r="GO6" s="32">
        <v>18</v>
      </c>
      <c r="GP6" s="33">
        <v>1.4999999999999999E-2</v>
      </c>
      <c r="GQ6" s="32">
        <v>18</v>
      </c>
      <c r="GR6" s="33">
        <v>0.13400000000000001</v>
      </c>
      <c r="GS6" s="34">
        <v>18</v>
      </c>
      <c r="GT6" s="92">
        <v>-0.182</v>
      </c>
      <c r="GU6" s="32">
        <v>8</v>
      </c>
      <c r="GV6" s="33">
        <v>-0.44400000000000001</v>
      </c>
      <c r="GW6" s="32">
        <v>6</v>
      </c>
      <c r="GX6" s="33">
        <v>2.4E-2</v>
      </c>
      <c r="GY6" s="32">
        <v>2</v>
      </c>
      <c r="GZ6" s="33">
        <v>-0.60299999999999998</v>
      </c>
      <c r="HA6" s="32">
        <v>2</v>
      </c>
      <c r="HB6" s="31">
        <v>0.14299999999999999</v>
      </c>
      <c r="HC6" s="32">
        <v>18</v>
      </c>
      <c r="HD6" s="33">
        <v>0.33100000000000002</v>
      </c>
      <c r="HE6" s="32">
        <v>21</v>
      </c>
      <c r="HF6" s="33">
        <v>2.7E-2</v>
      </c>
      <c r="HG6" s="32">
        <v>20</v>
      </c>
      <c r="HH6" s="33">
        <v>0.502</v>
      </c>
      <c r="HI6" s="34">
        <v>21</v>
      </c>
      <c r="HJ6" s="132" t="s">
        <v>58</v>
      </c>
      <c r="HK6" s="133"/>
      <c r="HL6" s="33">
        <v>0.6</v>
      </c>
      <c r="HM6" s="32">
        <v>1</v>
      </c>
      <c r="HN6" s="33">
        <v>0.04</v>
      </c>
      <c r="HO6" s="32">
        <v>1</v>
      </c>
      <c r="HP6" s="33">
        <v>0.64</v>
      </c>
      <c r="HQ6" s="32">
        <v>1</v>
      </c>
      <c r="HR6" s="132" t="s">
        <v>57</v>
      </c>
      <c r="HS6" s="133"/>
      <c r="HT6" s="33">
        <v>0.57099999999999995</v>
      </c>
      <c r="HU6" s="32">
        <v>6</v>
      </c>
      <c r="HV6" s="33">
        <v>0.04</v>
      </c>
      <c r="HW6" s="32">
        <v>1</v>
      </c>
      <c r="HX6" s="33">
        <v>0.61099999999999999</v>
      </c>
      <c r="HY6" s="34">
        <v>6</v>
      </c>
      <c r="HZ6" s="132" t="s">
        <v>57</v>
      </c>
      <c r="IA6" s="133"/>
      <c r="IB6" s="65">
        <v>0</v>
      </c>
      <c r="IC6" s="32">
        <v>12</v>
      </c>
      <c r="ID6" s="65">
        <v>8.0000000000000007E-5</v>
      </c>
      <c r="IE6" s="32">
        <v>12</v>
      </c>
      <c r="IF6" s="65">
        <v>8.0000000000000007E-5</v>
      </c>
      <c r="IG6" s="34">
        <v>12</v>
      </c>
      <c r="IH6" s="132" t="s">
        <v>57</v>
      </c>
      <c r="II6" s="133"/>
      <c r="IJ6" s="65">
        <v>6.0000000000000001E-3</v>
      </c>
      <c r="IK6" s="32">
        <v>1</v>
      </c>
      <c r="IL6" s="65">
        <v>4.0000000000000002E-4</v>
      </c>
      <c r="IM6" s="32">
        <v>1</v>
      </c>
      <c r="IN6" s="65">
        <v>6.4000000000000003E-3</v>
      </c>
      <c r="IO6" s="34">
        <v>1</v>
      </c>
      <c r="IP6" s="31">
        <v>0.2</v>
      </c>
      <c r="IQ6" s="32">
        <v>11</v>
      </c>
      <c r="IR6" s="33">
        <v>0.501</v>
      </c>
      <c r="IS6" s="32">
        <v>11</v>
      </c>
      <c r="IT6" s="33">
        <v>0.03</v>
      </c>
      <c r="IU6" s="32">
        <v>1</v>
      </c>
      <c r="IV6" s="33">
        <v>0.73099999999999998</v>
      </c>
      <c r="IW6" s="34">
        <v>11</v>
      </c>
      <c r="IX6" s="31">
        <v>0.2</v>
      </c>
      <c r="IY6" s="32">
        <v>13</v>
      </c>
      <c r="IZ6" s="33">
        <v>0.5</v>
      </c>
      <c r="JA6" s="32">
        <v>1</v>
      </c>
      <c r="JB6" s="33">
        <v>0.03</v>
      </c>
      <c r="JC6" s="32">
        <v>1</v>
      </c>
      <c r="JD6" s="33">
        <v>0.73</v>
      </c>
      <c r="JE6" s="34">
        <v>13</v>
      </c>
      <c r="JF6" s="31">
        <v>0.2</v>
      </c>
      <c r="JG6" s="32">
        <v>9</v>
      </c>
      <c r="JH6" s="33">
        <v>0.503</v>
      </c>
      <c r="JI6" s="32">
        <v>6</v>
      </c>
      <c r="JJ6" s="33">
        <v>0.03</v>
      </c>
      <c r="JK6" s="32">
        <v>1</v>
      </c>
      <c r="JL6" s="33">
        <v>0.73299999999999998</v>
      </c>
      <c r="JM6" s="34">
        <v>6</v>
      </c>
      <c r="JN6" s="93">
        <v>0.187</v>
      </c>
      <c r="JO6" s="55">
        <v>17</v>
      </c>
      <c r="JP6" s="56">
        <v>0.51700000000000002</v>
      </c>
      <c r="JQ6" s="55">
        <v>7</v>
      </c>
      <c r="JR6" s="56">
        <v>0.03</v>
      </c>
      <c r="JS6" s="55">
        <v>1</v>
      </c>
      <c r="JT6" s="56">
        <v>0.73399999999999999</v>
      </c>
      <c r="JU6" s="57">
        <v>12</v>
      </c>
      <c r="JV6" s="132" t="s">
        <v>57</v>
      </c>
      <c r="JW6" s="133"/>
      <c r="JX6" s="79">
        <v>0.06</v>
      </c>
      <c r="JY6" s="32">
        <v>1</v>
      </c>
      <c r="JZ6" s="79">
        <v>3.5999999999999997E-2</v>
      </c>
      <c r="KA6" s="32">
        <v>1</v>
      </c>
      <c r="KB6" s="79">
        <v>9.6000000000000002E-2</v>
      </c>
      <c r="KC6" s="34">
        <v>1</v>
      </c>
      <c r="KD6" s="150" t="s">
        <v>57</v>
      </c>
      <c r="KE6" s="133"/>
      <c r="KF6" s="33">
        <v>0.66700000000000004</v>
      </c>
      <c r="KG6" s="32">
        <v>1</v>
      </c>
      <c r="KH6" s="33">
        <v>0.04</v>
      </c>
      <c r="KI6" s="32">
        <v>1</v>
      </c>
      <c r="KJ6" s="33">
        <v>0.70699999999999996</v>
      </c>
      <c r="KK6" s="34">
        <v>1</v>
      </c>
      <c r="KL6" s="132" t="s">
        <v>57</v>
      </c>
      <c r="KM6" s="133"/>
      <c r="KN6" s="33">
        <v>0.76700000000000002</v>
      </c>
      <c r="KO6" s="32">
        <v>17</v>
      </c>
      <c r="KP6" s="33">
        <v>0.04</v>
      </c>
      <c r="KQ6" s="32">
        <v>1</v>
      </c>
      <c r="KR6" s="33">
        <v>0.80700000000000005</v>
      </c>
      <c r="KS6" s="34">
        <v>17</v>
      </c>
      <c r="KT6" s="132" t="s">
        <v>57</v>
      </c>
      <c r="KU6" s="133"/>
      <c r="KV6" s="33">
        <v>0.63700000000000001</v>
      </c>
      <c r="KW6" s="32">
        <v>7</v>
      </c>
      <c r="KX6" s="33">
        <v>0.04</v>
      </c>
      <c r="KY6" s="32">
        <v>1</v>
      </c>
      <c r="KZ6" s="33">
        <v>0.67700000000000005</v>
      </c>
      <c r="LA6" s="34">
        <v>7</v>
      </c>
      <c r="LB6" s="94">
        <v>2.1600000000000001E-2</v>
      </c>
      <c r="LC6" s="55">
        <v>5</v>
      </c>
      <c r="LD6" s="82">
        <v>4.5999999999999999E-2</v>
      </c>
      <c r="LE6" s="55">
        <v>18</v>
      </c>
      <c r="LF6" s="82">
        <v>3.0000000000000001E-3</v>
      </c>
      <c r="LG6" s="55">
        <v>1</v>
      </c>
      <c r="LH6" s="82">
        <v>7.0599999999999996E-2</v>
      </c>
      <c r="LI6" s="57">
        <v>17</v>
      </c>
      <c r="LJ6" s="132" t="s">
        <v>56</v>
      </c>
      <c r="LK6" s="133"/>
      <c r="LL6" s="33">
        <v>0.6</v>
      </c>
      <c r="LM6" s="32">
        <v>1</v>
      </c>
      <c r="LN6" s="33">
        <v>0.04</v>
      </c>
      <c r="LO6" s="32">
        <v>1</v>
      </c>
      <c r="LP6" s="33">
        <v>0.64</v>
      </c>
      <c r="LQ6" s="32">
        <v>1</v>
      </c>
      <c r="LR6" s="132" t="s">
        <v>56</v>
      </c>
      <c r="LS6" s="133"/>
      <c r="LT6" s="33">
        <v>0.45</v>
      </c>
      <c r="LU6" s="32">
        <v>14</v>
      </c>
      <c r="LV6" s="33">
        <v>3.2000000000000001E-2</v>
      </c>
      <c r="LW6" s="32">
        <v>13</v>
      </c>
      <c r="LX6" s="33">
        <v>0.48199999999999998</v>
      </c>
      <c r="LY6" s="34">
        <v>14</v>
      </c>
      <c r="LZ6" s="95">
        <v>0.192</v>
      </c>
      <c r="MA6" s="32">
        <v>19</v>
      </c>
      <c r="MB6" s="33">
        <v>0.57899999999999996</v>
      </c>
      <c r="MC6" s="32">
        <v>21</v>
      </c>
      <c r="MD6" s="33">
        <v>1.4999999999999999E-2</v>
      </c>
      <c r="ME6" s="32">
        <v>21</v>
      </c>
      <c r="MF6" s="33">
        <v>0.78600000000000003</v>
      </c>
      <c r="MG6" s="32">
        <v>21</v>
      </c>
      <c r="MH6" s="96">
        <v>4.7999999999999996E-3</v>
      </c>
      <c r="MI6" s="32">
        <v>22</v>
      </c>
      <c r="MJ6" s="79">
        <v>6.0199999999999997E-2</v>
      </c>
      <c r="MK6" s="32">
        <v>10</v>
      </c>
      <c r="ML6" s="79">
        <v>0.03</v>
      </c>
      <c r="MM6" s="32">
        <v>1</v>
      </c>
      <c r="MN6" s="79">
        <v>9.5000000000000001E-2</v>
      </c>
      <c r="MO6" s="34">
        <v>14</v>
      </c>
      <c r="MP6" s="117">
        <f>AVERAGE(H6)*0.2</f>
        <v>0.1462</v>
      </c>
      <c r="MQ6" s="32">
        <f>RANK(MP6,MP6:MP27,0)</f>
        <v>9</v>
      </c>
      <c r="MR6" s="117">
        <f t="shared" ref="MR6:MR27" si="0">AVERAGE(P6,X6,AF6,AN6,AV6,BD6,BL6,BT6)*0.15</f>
        <v>8.0500000000000002E-2</v>
      </c>
      <c r="MS6" s="32">
        <f>RANK(MR6,MR6:MR27,0)</f>
        <v>16</v>
      </c>
      <c r="MT6" s="117">
        <f>AVERAGE(CB6,CJ6,CR6,CZ6,DH6,DP6,DX6,EF6,EN6)*0.15</f>
        <v>6.905E-2</v>
      </c>
      <c r="MU6" s="32">
        <f>RANK(MT6,MT6:MT27,0)</f>
        <v>21</v>
      </c>
      <c r="MV6" s="117">
        <f>AVERAGE(EV6,FD6,FL6,FT6)*0.2</f>
        <v>3.4119999999999998E-2</v>
      </c>
      <c r="MW6" s="32">
        <f>RANK(MV6,MV6:MV27,0)</f>
        <v>13</v>
      </c>
      <c r="MX6" s="117">
        <f>AVERAGE(GB6,GJ6,GR6,GZ6,HH6,HP6,HX6,IF6,IN6,IV6,JD6,JL6,JT6)*0.15</f>
        <v>6.1179999999999998E-2</v>
      </c>
      <c r="MY6" s="34">
        <f>RANK(MX6,MX6:MX27,0)</f>
        <v>14</v>
      </c>
      <c r="MZ6" s="117">
        <f>AVERAGE(KB6,KJ6,KR6,KZ6,LH6,LP6,LX6,MF6,MN6)*0.15</f>
        <v>7.2679999999999995E-2</v>
      </c>
      <c r="NA6" s="57">
        <f>RANK(MZ6,MZ6:MZ27,0)</f>
        <v>7</v>
      </c>
      <c r="NB6" s="117">
        <f>SUM(MP6,MR6,MT6,MV6,MX6,MZ6)</f>
        <v>0.46372999999999998</v>
      </c>
      <c r="NC6" s="121">
        <f>RANK(NB6,NB6:NB27,0)</f>
        <v>14</v>
      </c>
      <c r="ND6" s="35" t="s">
        <v>1</v>
      </c>
      <c r="NE6" s="114"/>
      <c r="NF6" s="114"/>
    </row>
    <row r="7" spans="1:415" ht="13.5" customHeight="1" x14ac:dyDescent="0.2">
      <c r="A7" s="2" t="s">
        <v>2</v>
      </c>
      <c r="B7" s="31">
        <v>0.193</v>
      </c>
      <c r="C7" s="32">
        <v>11</v>
      </c>
      <c r="D7" s="33">
        <v>0.51500000000000001</v>
      </c>
      <c r="E7" s="32">
        <v>3</v>
      </c>
      <c r="F7" s="33">
        <v>0.03</v>
      </c>
      <c r="G7" s="32">
        <v>1</v>
      </c>
      <c r="H7" s="36">
        <v>0.73799999999999999</v>
      </c>
      <c r="I7" s="34">
        <v>5</v>
      </c>
      <c r="J7" s="134"/>
      <c r="K7" s="135"/>
      <c r="L7" s="33">
        <v>0.64600000000000002</v>
      </c>
      <c r="M7" s="32">
        <v>11</v>
      </c>
      <c r="N7" s="33">
        <v>0.04</v>
      </c>
      <c r="O7" s="32">
        <v>1</v>
      </c>
      <c r="P7" s="36">
        <v>0.68600000000000005</v>
      </c>
      <c r="Q7" s="34">
        <v>11</v>
      </c>
      <c r="R7" s="31">
        <v>0.219</v>
      </c>
      <c r="S7" s="32">
        <v>4</v>
      </c>
      <c r="T7" s="33">
        <v>0.496</v>
      </c>
      <c r="U7" s="32">
        <v>7</v>
      </c>
      <c r="V7" s="33">
        <v>2.7E-2</v>
      </c>
      <c r="W7" s="32">
        <v>7</v>
      </c>
      <c r="X7" s="36">
        <v>0.74199999999999999</v>
      </c>
      <c r="Y7" s="34">
        <v>4</v>
      </c>
      <c r="Z7" s="31">
        <v>0.23799999999999999</v>
      </c>
      <c r="AA7" s="32">
        <v>5</v>
      </c>
      <c r="AB7" s="33">
        <v>0.54900000000000004</v>
      </c>
      <c r="AC7" s="32">
        <v>6</v>
      </c>
      <c r="AD7" s="33">
        <v>0.03</v>
      </c>
      <c r="AE7" s="32">
        <v>1</v>
      </c>
      <c r="AF7" s="36">
        <v>0.81599999999999995</v>
      </c>
      <c r="AG7" s="34">
        <v>6</v>
      </c>
      <c r="AH7" s="31">
        <v>0.214</v>
      </c>
      <c r="AI7" s="32">
        <v>11</v>
      </c>
      <c r="AJ7" s="33">
        <v>0.47199999999999998</v>
      </c>
      <c r="AK7" s="32">
        <v>12</v>
      </c>
      <c r="AL7" s="33">
        <v>2.1000000000000001E-2</v>
      </c>
      <c r="AM7" s="32">
        <v>13</v>
      </c>
      <c r="AN7" s="36">
        <v>0.70699999999999996</v>
      </c>
      <c r="AO7" s="34">
        <v>12</v>
      </c>
      <c r="AP7" s="84">
        <v>2E-3</v>
      </c>
      <c r="AQ7" s="32">
        <v>1</v>
      </c>
      <c r="AR7" s="86">
        <v>5.0000000000000001E-3</v>
      </c>
      <c r="AS7" s="61">
        <v>1</v>
      </c>
      <c r="AT7" s="84">
        <v>2.9999999999999997E-4</v>
      </c>
      <c r="AU7" s="32">
        <v>1</v>
      </c>
      <c r="AV7" s="86">
        <v>7.3000000000000001E-3</v>
      </c>
      <c r="AW7" s="32">
        <v>1</v>
      </c>
      <c r="AX7" s="31">
        <v>0.20100000000000001</v>
      </c>
      <c r="AY7" s="32">
        <v>1</v>
      </c>
      <c r="AZ7" s="33">
        <v>0.5</v>
      </c>
      <c r="BA7" s="32">
        <v>6</v>
      </c>
      <c r="BB7" s="33">
        <v>0.03</v>
      </c>
      <c r="BC7" s="32">
        <v>1</v>
      </c>
      <c r="BD7" s="36">
        <v>0.73199999999999998</v>
      </c>
      <c r="BE7" s="34">
        <v>2</v>
      </c>
      <c r="BF7" s="31">
        <v>0.23599999999999999</v>
      </c>
      <c r="BG7" s="32">
        <v>5</v>
      </c>
      <c r="BH7" s="33">
        <v>0.5</v>
      </c>
      <c r="BI7" s="32">
        <v>1</v>
      </c>
      <c r="BJ7" s="33">
        <v>0.03</v>
      </c>
      <c r="BK7" s="32">
        <v>1</v>
      </c>
      <c r="BL7" s="36">
        <v>0.76600000000000001</v>
      </c>
      <c r="BM7" s="34">
        <v>5</v>
      </c>
      <c r="BN7" s="84">
        <v>0.02</v>
      </c>
      <c r="BO7" s="32">
        <v>7</v>
      </c>
      <c r="BP7" s="86">
        <v>0</v>
      </c>
      <c r="BQ7" s="61">
        <v>14</v>
      </c>
      <c r="BR7" s="84">
        <v>2.3999999999999998E-3</v>
      </c>
      <c r="BS7" s="32">
        <v>10</v>
      </c>
      <c r="BT7" s="86">
        <v>2.24E-2</v>
      </c>
      <c r="BU7" s="32">
        <v>14</v>
      </c>
      <c r="BV7" s="31">
        <v>0.189</v>
      </c>
      <c r="BW7" s="32">
        <v>13</v>
      </c>
      <c r="BX7" s="33">
        <v>0.79700000000000004</v>
      </c>
      <c r="BY7" s="32">
        <v>3</v>
      </c>
      <c r="BZ7" s="33">
        <v>0.03</v>
      </c>
      <c r="CA7" s="32">
        <v>1</v>
      </c>
      <c r="CB7" s="36">
        <v>1.016</v>
      </c>
      <c r="CC7" s="34">
        <v>4</v>
      </c>
      <c r="CD7" s="31">
        <v>0.27</v>
      </c>
      <c r="CE7" s="32">
        <v>6</v>
      </c>
      <c r="CF7" s="33">
        <v>0.502</v>
      </c>
      <c r="CG7" s="32">
        <v>11</v>
      </c>
      <c r="CH7" s="33">
        <v>0.03</v>
      </c>
      <c r="CI7" s="32">
        <v>1</v>
      </c>
      <c r="CJ7" s="36">
        <v>0.80200000000000005</v>
      </c>
      <c r="CK7" s="34">
        <v>9</v>
      </c>
      <c r="CL7" s="31">
        <v>0.19600000000000001</v>
      </c>
      <c r="CM7" s="32">
        <v>10</v>
      </c>
      <c r="CN7" s="33">
        <v>0.47399999999999998</v>
      </c>
      <c r="CO7" s="32">
        <v>22</v>
      </c>
      <c r="CP7" s="33">
        <v>2.4E-2</v>
      </c>
      <c r="CQ7" s="32">
        <v>10</v>
      </c>
      <c r="CR7" s="36">
        <v>0.69399999999999995</v>
      </c>
      <c r="CS7" s="34">
        <v>17</v>
      </c>
      <c r="CT7" s="111">
        <v>2.3720000000000001E-2</v>
      </c>
      <c r="CU7" s="32">
        <v>12</v>
      </c>
      <c r="CV7" s="107">
        <v>5.0000000000000001E-3</v>
      </c>
      <c r="CW7" s="61">
        <v>7</v>
      </c>
      <c r="CX7" s="111">
        <v>2.9999999999999997E-4</v>
      </c>
      <c r="CY7" s="32">
        <v>1</v>
      </c>
      <c r="CZ7" s="107">
        <v>2.9020000000000001E-2</v>
      </c>
      <c r="DA7" s="32">
        <v>12</v>
      </c>
      <c r="DB7" s="134"/>
      <c r="DC7" s="135"/>
      <c r="DD7" s="65">
        <v>2.1819999999999999E-2</v>
      </c>
      <c r="DE7" s="32">
        <v>11</v>
      </c>
      <c r="DF7" s="65">
        <v>4.0000000000000002E-4</v>
      </c>
      <c r="DG7" s="32">
        <v>1</v>
      </c>
      <c r="DH7" s="66">
        <v>2.222E-2</v>
      </c>
      <c r="DI7" s="34">
        <v>11</v>
      </c>
      <c r="DJ7" s="31">
        <v>0.21</v>
      </c>
      <c r="DK7" s="32">
        <v>7</v>
      </c>
      <c r="DL7" s="33">
        <v>0.49</v>
      </c>
      <c r="DM7" s="32">
        <v>7</v>
      </c>
      <c r="DN7" s="33">
        <v>2.4E-2</v>
      </c>
      <c r="DO7" s="32">
        <v>8</v>
      </c>
      <c r="DP7" s="36">
        <v>0.72399999999999998</v>
      </c>
      <c r="DQ7" s="34">
        <v>6</v>
      </c>
      <c r="DR7" s="31">
        <v>5.3999999999999999E-2</v>
      </c>
      <c r="DS7" s="32">
        <v>20</v>
      </c>
      <c r="DT7" s="33">
        <v>6.9000000000000006E-2</v>
      </c>
      <c r="DU7" s="32">
        <v>20</v>
      </c>
      <c r="DV7" s="33">
        <v>2.1000000000000001E-2</v>
      </c>
      <c r="DW7" s="32">
        <v>17</v>
      </c>
      <c r="DX7" s="36">
        <v>0.14399999999999999</v>
      </c>
      <c r="DY7" s="34">
        <v>21</v>
      </c>
      <c r="DZ7" s="31">
        <v>0.245</v>
      </c>
      <c r="EA7" s="32">
        <v>10</v>
      </c>
      <c r="EB7" s="33">
        <v>0.45300000000000001</v>
      </c>
      <c r="EC7" s="32">
        <v>19</v>
      </c>
      <c r="ED7" s="33">
        <v>2.7E-2</v>
      </c>
      <c r="EE7" s="32">
        <v>18</v>
      </c>
      <c r="EF7" s="36">
        <v>0.72399999999999998</v>
      </c>
      <c r="EG7" s="34">
        <v>20</v>
      </c>
      <c r="EH7" s="134"/>
      <c r="EI7" s="135"/>
      <c r="EJ7" s="33">
        <v>0.24399999999999999</v>
      </c>
      <c r="EK7" s="32">
        <v>14</v>
      </c>
      <c r="EL7" s="33">
        <v>1.6E-2</v>
      </c>
      <c r="EM7" s="32">
        <v>13</v>
      </c>
      <c r="EN7" s="36">
        <v>0.26</v>
      </c>
      <c r="EO7" s="34">
        <v>14</v>
      </c>
      <c r="EP7" s="31">
        <v>-9.7000000000000003E-2</v>
      </c>
      <c r="EQ7" s="32">
        <v>6</v>
      </c>
      <c r="ER7" s="33">
        <v>-0.17799999999999999</v>
      </c>
      <c r="ES7" s="32">
        <v>2</v>
      </c>
      <c r="ET7" s="33">
        <v>0.03</v>
      </c>
      <c r="EU7" s="32">
        <v>1</v>
      </c>
      <c r="EV7" s="36">
        <v>-0.24399999999999999</v>
      </c>
      <c r="EW7" s="34">
        <v>3</v>
      </c>
      <c r="EX7" s="31">
        <v>0.2</v>
      </c>
      <c r="EY7" s="32">
        <v>12</v>
      </c>
      <c r="EZ7" s="33">
        <v>0.625</v>
      </c>
      <c r="FA7" s="32">
        <v>1</v>
      </c>
      <c r="FB7" s="33">
        <v>0.03</v>
      </c>
      <c r="FC7" s="32">
        <v>1</v>
      </c>
      <c r="FD7" s="36">
        <v>0.85499999999999998</v>
      </c>
      <c r="FE7" s="34">
        <v>7</v>
      </c>
      <c r="FF7" s="31">
        <v>0.219</v>
      </c>
      <c r="FG7" s="32">
        <v>5</v>
      </c>
      <c r="FH7" s="33">
        <v>0.50900000000000001</v>
      </c>
      <c r="FI7" s="32">
        <v>11</v>
      </c>
      <c r="FJ7" s="33">
        <v>2.7E-2</v>
      </c>
      <c r="FK7" s="32">
        <v>5</v>
      </c>
      <c r="FL7" s="36">
        <v>0.755</v>
      </c>
      <c r="FM7" s="34">
        <v>11</v>
      </c>
      <c r="FN7" s="134"/>
      <c r="FO7" s="135"/>
      <c r="FP7" s="79">
        <v>-1.9699999999999999E-2</v>
      </c>
      <c r="FQ7" s="32">
        <v>6</v>
      </c>
      <c r="FR7" s="79">
        <v>4.0000000000000001E-3</v>
      </c>
      <c r="FS7" s="32">
        <v>1</v>
      </c>
      <c r="FT7" s="80">
        <v>-1.5699999999999999E-2</v>
      </c>
      <c r="FU7" s="34">
        <v>6</v>
      </c>
      <c r="FV7" s="31">
        <v>0.23300000000000001</v>
      </c>
      <c r="FW7" s="32">
        <v>9</v>
      </c>
      <c r="FX7" s="33">
        <v>0.222</v>
      </c>
      <c r="FY7" s="32">
        <v>14</v>
      </c>
      <c r="FZ7" s="33">
        <v>1.4999999999999999E-2</v>
      </c>
      <c r="GA7" s="32">
        <v>8</v>
      </c>
      <c r="GB7" s="36">
        <v>0.47</v>
      </c>
      <c r="GC7" s="34">
        <v>14</v>
      </c>
      <c r="GD7" s="134"/>
      <c r="GE7" s="135"/>
      <c r="GF7" s="33">
        <v>1.038</v>
      </c>
      <c r="GG7" s="32">
        <v>3</v>
      </c>
      <c r="GH7" s="33">
        <v>0.04</v>
      </c>
      <c r="GI7" s="32">
        <v>1</v>
      </c>
      <c r="GJ7" s="36">
        <v>1.0780000000000001</v>
      </c>
      <c r="GK7" s="34">
        <v>3</v>
      </c>
      <c r="GL7" s="31">
        <v>0.26700000000000002</v>
      </c>
      <c r="GM7" s="32">
        <v>1</v>
      </c>
      <c r="GN7" s="33">
        <v>0.5</v>
      </c>
      <c r="GO7" s="32">
        <v>1</v>
      </c>
      <c r="GP7" s="33">
        <v>0.03</v>
      </c>
      <c r="GQ7" s="32">
        <v>1</v>
      </c>
      <c r="GR7" s="36">
        <v>0.79700000000000004</v>
      </c>
      <c r="GS7" s="34">
        <v>1</v>
      </c>
      <c r="GT7" s="92">
        <v>-0.121</v>
      </c>
      <c r="GU7" s="32">
        <v>1</v>
      </c>
      <c r="GV7" s="33">
        <v>-0.48299999999999998</v>
      </c>
      <c r="GW7" s="32">
        <v>13</v>
      </c>
      <c r="GX7" s="33">
        <v>1.4999999999999999E-2</v>
      </c>
      <c r="GY7" s="32">
        <v>13</v>
      </c>
      <c r="GZ7" s="36">
        <v>-0.58899999999999997</v>
      </c>
      <c r="HA7" s="32">
        <v>1</v>
      </c>
      <c r="HB7" s="31">
        <v>0.20499999999999999</v>
      </c>
      <c r="HC7" s="32">
        <v>7</v>
      </c>
      <c r="HD7" s="33">
        <v>0.65300000000000002</v>
      </c>
      <c r="HE7" s="32">
        <v>5</v>
      </c>
      <c r="HF7" s="33">
        <v>0.03</v>
      </c>
      <c r="HG7" s="32">
        <v>1</v>
      </c>
      <c r="HH7" s="36">
        <v>0.88900000000000001</v>
      </c>
      <c r="HI7" s="34">
        <v>5</v>
      </c>
      <c r="HJ7" s="134"/>
      <c r="HK7" s="135"/>
      <c r="HL7" s="33" t="s">
        <v>46</v>
      </c>
      <c r="HM7" s="32"/>
      <c r="HN7" s="33"/>
      <c r="HO7" s="32"/>
      <c r="HP7" s="36"/>
      <c r="HQ7" s="32"/>
      <c r="HR7" s="134"/>
      <c r="HS7" s="135"/>
      <c r="HT7" s="33">
        <v>0.44400000000000001</v>
      </c>
      <c r="HU7" s="32">
        <v>14</v>
      </c>
      <c r="HV7" s="33">
        <v>2.8000000000000001E-2</v>
      </c>
      <c r="HW7" s="32">
        <v>14</v>
      </c>
      <c r="HX7" s="36">
        <v>0.47199999999999998</v>
      </c>
      <c r="HY7" s="34">
        <v>14</v>
      </c>
      <c r="HZ7" s="134"/>
      <c r="IA7" s="135"/>
      <c r="IB7" s="65">
        <v>7.4999999999999997E-3</v>
      </c>
      <c r="IC7" s="32">
        <v>1</v>
      </c>
      <c r="ID7" s="65">
        <v>4.0000000000000002E-4</v>
      </c>
      <c r="IE7" s="32">
        <v>1</v>
      </c>
      <c r="IF7" s="66">
        <v>7.9000000000000008E-3</v>
      </c>
      <c r="IG7" s="34">
        <v>1</v>
      </c>
      <c r="IH7" s="134"/>
      <c r="II7" s="135"/>
      <c r="IJ7" s="65">
        <v>6.0000000000000001E-3</v>
      </c>
      <c r="IK7" s="32">
        <v>1</v>
      </c>
      <c r="IL7" s="65">
        <v>4.0000000000000002E-4</v>
      </c>
      <c r="IM7" s="32">
        <v>1</v>
      </c>
      <c r="IN7" s="66">
        <v>6.4000000000000003E-3</v>
      </c>
      <c r="IO7" s="34">
        <v>1</v>
      </c>
      <c r="IP7" s="31">
        <v>0.215</v>
      </c>
      <c r="IQ7" s="32">
        <v>3</v>
      </c>
      <c r="IR7" s="33">
        <v>0.53300000000000003</v>
      </c>
      <c r="IS7" s="32">
        <v>3</v>
      </c>
      <c r="IT7" s="33">
        <v>0.03</v>
      </c>
      <c r="IU7" s="32">
        <v>1</v>
      </c>
      <c r="IV7" s="36">
        <v>0.77800000000000002</v>
      </c>
      <c r="IW7" s="34">
        <v>4</v>
      </c>
      <c r="IX7" s="31">
        <v>0.215</v>
      </c>
      <c r="IY7" s="32">
        <v>4</v>
      </c>
      <c r="IZ7" s="33">
        <v>0.5</v>
      </c>
      <c r="JA7" s="32">
        <v>1</v>
      </c>
      <c r="JB7" s="33">
        <v>0.03</v>
      </c>
      <c r="JC7" s="32">
        <v>1</v>
      </c>
      <c r="JD7" s="36">
        <v>0.745</v>
      </c>
      <c r="JE7" s="34">
        <v>4</v>
      </c>
      <c r="JF7" s="31">
        <v>0.20100000000000001</v>
      </c>
      <c r="JG7" s="32">
        <v>3</v>
      </c>
      <c r="JH7" s="33">
        <v>0.50600000000000001</v>
      </c>
      <c r="JI7" s="32">
        <v>5</v>
      </c>
      <c r="JJ7" s="33">
        <v>0.03</v>
      </c>
      <c r="JK7" s="32">
        <v>1</v>
      </c>
      <c r="JL7" s="36">
        <v>0.73699999999999999</v>
      </c>
      <c r="JM7" s="34">
        <v>5</v>
      </c>
      <c r="JN7" s="31">
        <v>0.185</v>
      </c>
      <c r="JO7" s="32">
        <v>18</v>
      </c>
      <c r="JP7" s="33">
        <v>0.502</v>
      </c>
      <c r="JQ7" s="32">
        <v>16</v>
      </c>
      <c r="JR7" s="33">
        <v>0.03</v>
      </c>
      <c r="JS7" s="32">
        <v>1</v>
      </c>
      <c r="JT7" s="36">
        <v>0.71699999999999997</v>
      </c>
      <c r="JU7" s="34">
        <v>19</v>
      </c>
      <c r="JV7" s="134"/>
      <c r="JW7" s="135"/>
      <c r="JX7" s="79">
        <v>0.06</v>
      </c>
      <c r="JY7" s="32">
        <v>1</v>
      </c>
      <c r="JZ7" s="79">
        <v>3.5999999999999997E-2</v>
      </c>
      <c r="KA7" s="32">
        <v>1</v>
      </c>
      <c r="KB7" s="80">
        <v>9.6000000000000002E-2</v>
      </c>
      <c r="KC7" s="34">
        <v>1</v>
      </c>
      <c r="KD7" s="151"/>
      <c r="KE7" s="135"/>
      <c r="KF7" s="33">
        <v>0</v>
      </c>
      <c r="KG7" s="32">
        <v>4</v>
      </c>
      <c r="KH7" s="33">
        <v>4.0000000000000001E-3</v>
      </c>
      <c r="KI7" s="32">
        <v>6</v>
      </c>
      <c r="KJ7" s="36">
        <v>4.0000000000000001E-3</v>
      </c>
      <c r="KK7" s="34">
        <v>6</v>
      </c>
      <c r="KL7" s="134"/>
      <c r="KM7" s="135"/>
      <c r="KN7" s="33">
        <v>1.379</v>
      </c>
      <c r="KO7" s="32">
        <v>1</v>
      </c>
      <c r="KP7" s="33">
        <v>0.04</v>
      </c>
      <c r="KQ7" s="32">
        <v>1</v>
      </c>
      <c r="KR7" s="36">
        <v>1.419</v>
      </c>
      <c r="KS7" s="34">
        <v>1</v>
      </c>
      <c r="KT7" s="134"/>
      <c r="KU7" s="135"/>
      <c r="KV7" s="33">
        <v>0.67300000000000004</v>
      </c>
      <c r="KW7" s="32">
        <v>1</v>
      </c>
      <c r="KX7" s="33">
        <v>0.04</v>
      </c>
      <c r="KY7" s="32">
        <v>1</v>
      </c>
      <c r="KZ7" s="36">
        <v>0.71299999999999997</v>
      </c>
      <c r="LA7" s="34">
        <v>1</v>
      </c>
      <c r="LB7" s="96">
        <v>2.5999999999999999E-2</v>
      </c>
      <c r="LC7" s="32">
        <v>2</v>
      </c>
      <c r="LD7" s="79">
        <v>0.05</v>
      </c>
      <c r="LE7" s="32">
        <v>1</v>
      </c>
      <c r="LF7" s="79">
        <v>3.0000000000000001E-3</v>
      </c>
      <c r="LG7" s="32">
        <v>1</v>
      </c>
      <c r="LH7" s="80">
        <v>7.9000000000000001E-2</v>
      </c>
      <c r="LI7" s="34">
        <v>1</v>
      </c>
      <c r="LJ7" s="134"/>
      <c r="LK7" s="135"/>
      <c r="LL7" s="33">
        <v>0.6</v>
      </c>
      <c r="LM7" s="32">
        <v>1</v>
      </c>
      <c r="LN7" s="33">
        <v>0.04</v>
      </c>
      <c r="LO7" s="32">
        <v>1</v>
      </c>
      <c r="LP7" s="36">
        <v>0.64</v>
      </c>
      <c r="LQ7" s="32">
        <v>1</v>
      </c>
      <c r="LR7" s="134"/>
      <c r="LS7" s="135"/>
      <c r="LT7" s="33">
        <v>0.6</v>
      </c>
      <c r="LU7" s="32">
        <v>1</v>
      </c>
      <c r="LV7" s="33">
        <v>3.5999999999999997E-2</v>
      </c>
      <c r="LW7" s="32">
        <v>6</v>
      </c>
      <c r="LX7" s="36">
        <v>0.63600000000000001</v>
      </c>
      <c r="LY7" s="34">
        <v>6</v>
      </c>
      <c r="LZ7" s="95">
        <v>0.20499999999999999</v>
      </c>
      <c r="MA7" s="32">
        <v>14</v>
      </c>
      <c r="MB7" s="33">
        <v>0.80900000000000005</v>
      </c>
      <c r="MC7" s="32">
        <v>8</v>
      </c>
      <c r="MD7" s="33">
        <v>2.4E-2</v>
      </c>
      <c r="ME7" s="32">
        <v>1</v>
      </c>
      <c r="MF7" s="36">
        <v>1.0369999999999999</v>
      </c>
      <c r="MG7" s="32">
        <v>9</v>
      </c>
      <c r="MH7" s="96">
        <v>3.44E-2</v>
      </c>
      <c r="MI7" s="32">
        <v>6</v>
      </c>
      <c r="MJ7" s="79">
        <v>5.1400000000000001E-2</v>
      </c>
      <c r="MK7" s="32">
        <v>14</v>
      </c>
      <c r="ML7" s="79">
        <v>0.03</v>
      </c>
      <c r="MM7" s="32">
        <v>1</v>
      </c>
      <c r="MN7" s="80">
        <v>0.1158</v>
      </c>
      <c r="MO7" s="34">
        <v>10</v>
      </c>
      <c r="MP7" s="118">
        <f t="shared" ref="MP7:MP27" si="1">AVERAGE(H7)*0.2</f>
        <v>0.14760000000000001</v>
      </c>
      <c r="MQ7" s="32">
        <f>RANK(MP7,MP6:MP27,0)</f>
        <v>5</v>
      </c>
      <c r="MR7" s="118">
        <f t="shared" si="0"/>
        <v>8.3979999999999999E-2</v>
      </c>
      <c r="MS7" s="32">
        <f>RANK(MR7,MR6:MR27,0)</f>
        <v>9</v>
      </c>
      <c r="MT7" s="118">
        <f t="shared" ref="MT7:MT27" si="2">AVERAGE(CB7,CJ7,CR7,CZ7,DH7,DP7,DX7,EF7,EN7)*0.15</f>
        <v>7.3590000000000003E-2</v>
      </c>
      <c r="MU7" s="32">
        <f>RANK(MT7,MT6:MT27,0)</f>
        <v>15</v>
      </c>
      <c r="MV7" s="118">
        <f t="shared" ref="MV7:MV27" si="3">AVERAGE(EV7,FD7,FL7,FT7)*0.2</f>
        <v>6.7519999999999997E-2</v>
      </c>
      <c r="MW7" s="32">
        <f>RANK(MV7,MV6:MV27,0)</f>
        <v>5</v>
      </c>
      <c r="MX7" s="118">
        <f t="shared" ref="MX7:MX27" si="4">AVERAGE(GB7,GJ7,GR7,GZ7,HH7,HP7,HX7,IF7,IN7,IV7,JD7,JL7,JT7)*0.15</f>
        <v>7.6350000000000001E-2</v>
      </c>
      <c r="MY7" s="34">
        <f>RANK(MX7,MX6:MX27,0)</f>
        <v>2</v>
      </c>
      <c r="MZ7" s="118">
        <f t="shared" ref="MZ7:MZ27" si="5">AVERAGE(KB7,KJ7,KR7,KZ7,LH7,LP7,LX7,MF7,MN7)*0.15</f>
        <v>7.9000000000000001E-2</v>
      </c>
      <c r="NA7" s="34">
        <f>RANK(MZ7,MZ6:MZ27,0)</f>
        <v>4</v>
      </c>
      <c r="NB7" s="124">
        <f t="shared" ref="NB7:NB25" si="6">SUM(MP7,MR7,MT7,MV7,MX7,MZ7)</f>
        <v>0.52803999999999995</v>
      </c>
      <c r="NC7" s="125">
        <f>RANK(NB7,NB6:NB27,0)</f>
        <v>2</v>
      </c>
      <c r="ND7" s="126" t="s">
        <v>2</v>
      </c>
      <c r="NE7" s="114"/>
      <c r="NF7" s="114"/>
    </row>
    <row r="8" spans="1:415" ht="13.5" customHeight="1" x14ac:dyDescent="0.2">
      <c r="A8" s="2" t="s">
        <v>3</v>
      </c>
      <c r="B8" s="31">
        <v>0.19800000000000001</v>
      </c>
      <c r="C8" s="32">
        <v>5</v>
      </c>
      <c r="D8" s="33">
        <v>0.505</v>
      </c>
      <c r="E8" s="32">
        <v>9</v>
      </c>
      <c r="F8" s="33">
        <v>0.03</v>
      </c>
      <c r="G8" s="32">
        <v>1</v>
      </c>
      <c r="H8" s="36">
        <v>0.73299999999999998</v>
      </c>
      <c r="I8" s="34">
        <v>7</v>
      </c>
      <c r="J8" s="134"/>
      <c r="K8" s="135"/>
      <c r="L8" s="33">
        <v>0.67200000000000004</v>
      </c>
      <c r="M8" s="32">
        <v>8</v>
      </c>
      <c r="N8" s="33">
        <v>0.04</v>
      </c>
      <c r="O8" s="32">
        <v>1</v>
      </c>
      <c r="P8" s="36">
        <v>0.71199999999999997</v>
      </c>
      <c r="Q8" s="34">
        <v>8</v>
      </c>
      <c r="R8" s="31">
        <v>0.2</v>
      </c>
      <c r="S8" s="32">
        <v>14</v>
      </c>
      <c r="T8" s="33">
        <v>0.46</v>
      </c>
      <c r="U8" s="32">
        <v>13</v>
      </c>
      <c r="V8" s="33">
        <v>2.4E-2</v>
      </c>
      <c r="W8" s="32">
        <v>12</v>
      </c>
      <c r="X8" s="36">
        <v>0.68400000000000005</v>
      </c>
      <c r="Y8" s="34">
        <v>16</v>
      </c>
      <c r="Z8" s="31">
        <v>0.224</v>
      </c>
      <c r="AA8" s="32">
        <v>17</v>
      </c>
      <c r="AB8" s="33">
        <v>0.52900000000000003</v>
      </c>
      <c r="AC8" s="32">
        <v>15</v>
      </c>
      <c r="AD8" s="33">
        <v>0.03</v>
      </c>
      <c r="AE8" s="32">
        <v>1</v>
      </c>
      <c r="AF8" s="36">
        <v>0.78400000000000003</v>
      </c>
      <c r="AG8" s="34">
        <v>15</v>
      </c>
      <c r="AH8" s="31">
        <v>0.17699999999999999</v>
      </c>
      <c r="AI8" s="32">
        <v>15</v>
      </c>
      <c r="AJ8" s="33">
        <v>0.49</v>
      </c>
      <c r="AK8" s="32">
        <v>11</v>
      </c>
      <c r="AL8" s="33">
        <v>2.4E-2</v>
      </c>
      <c r="AM8" s="32">
        <v>10</v>
      </c>
      <c r="AN8" s="36">
        <v>0.69099999999999995</v>
      </c>
      <c r="AO8" s="34">
        <v>13</v>
      </c>
      <c r="AP8" s="84">
        <v>2E-3</v>
      </c>
      <c r="AQ8" s="32">
        <v>1</v>
      </c>
      <c r="AR8" s="86">
        <v>5.0000000000000001E-3</v>
      </c>
      <c r="AS8" s="61">
        <v>1</v>
      </c>
      <c r="AT8" s="84">
        <v>2.9999999999999997E-4</v>
      </c>
      <c r="AU8" s="32">
        <v>1</v>
      </c>
      <c r="AV8" s="86">
        <v>7.3000000000000001E-3</v>
      </c>
      <c r="AW8" s="32">
        <v>1</v>
      </c>
      <c r="AX8" s="31">
        <v>0.189</v>
      </c>
      <c r="AY8" s="32">
        <v>6</v>
      </c>
      <c r="AZ8" s="33">
        <v>0.46800000000000003</v>
      </c>
      <c r="BA8" s="32">
        <v>7</v>
      </c>
      <c r="BB8" s="33">
        <v>2.7E-2</v>
      </c>
      <c r="BC8" s="32">
        <v>8</v>
      </c>
      <c r="BD8" s="36">
        <v>0.68400000000000005</v>
      </c>
      <c r="BE8" s="34">
        <v>7</v>
      </c>
      <c r="BF8" s="31">
        <v>0.23899999999999999</v>
      </c>
      <c r="BG8" s="32">
        <v>4</v>
      </c>
      <c r="BH8" s="33">
        <v>0.5</v>
      </c>
      <c r="BI8" s="32">
        <v>1</v>
      </c>
      <c r="BJ8" s="33">
        <v>0.03</v>
      </c>
      <c r="BK8" s="32">
        <v>1</v>
      </c>
      <c r="BL8" s="36">
        <v>0.76900000000000002</v>
      </c>
      <c r="BM8" s="34">
        <v>4</v>
      </c>
      <c r="BN8" s="84">
        <v>0.02</v>
      </c>
      <c r="BO8" s="32">
        <v>7</v>
      </c>
      <c r="BP8" s="86">
        <v>0</v>
      </c>
      <c r="BQ8" s="61">
        <v>14</v>
      </c>
      <c r="BR8" s="84">
        <v>2.3999999999999998E-3</v>
      </c>
      <c r="BS8" s="32">
        <v>10</v>
      </c>
      <c r="BT8" s="86">
        <v>2.24E-2</v>
      </c>
      <c r="BU8" s="32">
        <v>14</v>
      </c>
      <c r="BV8" s="31">
        <v>0.245</v>
      </c>
      <c r="BW8" s="32">
        <v>8</v>
      </c>
      <c r="BX8" s="33">
        <v>0.47699999999999998</v>
      </c>
      <c r="BY8" s="32">
        <v>18</v>
      </c>
      <c r="BZ8" s="33">
        <v>0.03</v>
      </c>
      <c r="CA8" s="32">
        <v>1</v>
      </c>
      <c r="CB8" s="36">
        <v>0.753</v>
      </c>
      <c r="CC8" s="34">
        <v>14</v>
      </c>
      <c r="CD8" s="31">
        <v>0.33600000000000002</v>
      </c>
      <c r="CE8" s="32">
        <v>3</v>
      </c>
      <c r="CF8" s="33">
        <v>0.46800000000000003</v>
      </c>
      <c r="CG8" s="32">
        <v>19</v>
      </c>
      <c r="CH8" s="33">
        <v>2.7E-2</v>
      </c>
      <c r="CI8" s="32">
        <v>19</v>
      </c>
      <c r="CJ8" s="36">
        <v>0.83099999999999996</v>
      </c>
      <c r="CK8" s="34">
        <v>5</v>
      </c>
      <c r="CL8" s="31">
        <v>0.187</v>
      </c>
      <c r="CM8" s="32">
        <v>20</v>
      </c>
      <c r="CN8" s="33">
        <v>0.47399999999999998</v>
      </c>
      <c r="CO8" s="32">
        <v>21</v>
      </c>
      <c r="CP8" s="33">
        <v>2.4E-2</v>
      </c>
      <c r="CQ8" s="32">
        <v>10</v>
      </c>
      <c r="CR8" s="36">
        <v>0.68600000000000005</v>
      </c>
      <c r="CS8" s="34">
        <v>21</v>
      </c>
      <c r="CT8" s="111">
        <v>2E-3</v>
      </c>
      <c r="CU8" s="32">
        <v>18</v>
      </c>
      <c r="CV8" s="107">
        <v>0</v>
      </c>
      <c r="CW8" s="61">
        <v>22</v>
      </c>
      <c r="CX8" s="111">
        <v>3.0000000000000001E-5</v>
      </c>
      <c r="CY8" s="32">
        <v>22</v>
      </c>
      <c r="CZ8" s="107">
        <v>2.0300000000000001E-3</v>
      </c>
      <c r="DA8" s="32">
        <v>22</v>
      </c>
      <c r="DB8" s="134"/>
      <c r="DC8" s="135"/>
      <c r="DD8" s="65">
        <v>1.4999999999999999E-2</v>
      </c>
      <c r="DE8" s="32">
        <v>12</v>
      </c>
      <c r="DF8" s="65">
        <v>4.0000000000000002E-4</v>
      </c>
      <c r="DG8" s="32">
        <v>1</v>
      </c>
      <c r="DH8" s="66">
        <v>1.54E-2</v>
      </c>
      <c r="DI8" s="34">
        <v>12</v>
      </c>
      <c r="DJ8" s="31">
        <v>0.217</v>
      </c>
      <c r="DK8" s="32">
        <v>2</v>
      </c>
      <c r="DL8" s="33">
        <v>0.48399999999999999</v>
      </c>
      <c r="DM8" s="32">
        <v>10</v>
      </c>
      <c r="DN8" s="33">
        <v>2.4E-2</v>
      </c>
      <c r="DO8" s="32">
        <v>8</v>
      </c>
      <c r="DP8" s="36">
        <v>0.72599999999999998</v>
      </c>
      <c r="DQ8" s="34">
        <v>5</v>
      </c>
      <c r="DR8" s="31">
        <v>0.13400000000000001</v>
      </c>
      <c r="DS8" s="32">
        <v>12</v>
      </c>
      <c r="DT8" s="33">
        <v>4.5999999999999999E-2</v>
      </c>
      <c r="DU8" s="32">
        <v>22</v>
      </c>
      <c r="DV8" s="33">
        <v>2.1000000000000001E-2</v>
      </c>
      <c r="DW8" s="32">
        <v>17</v>
      </c>
      <c r="DX8" s="36">
        <v>0.20200000000000001</v>
      </c>
      <c r="DY8" s="34">
        <v>16</v>
      </c>
      <c r="DZ8" s="31">
        <v>0.35799999999999998</v>
      </c>
      <c r="EA8" s="32">
        <v>3</v>
      </c>
      <c r="EB8" s="33">
        <v>0.246</v>
      </c>
      <c r="EC8" s="32">
        <v>22</v>
      </c>
      <c r="ED8" s="33">
        <v>1.4999999999999999E-2</v>
      </c>
      <c r="EE8" s="32">
        <v>22</v>
      </c>
      <c r="EF8" s="36">
        <v>0.61899999999999999</v>
      </c>
      <c r="EG8" s="34">
        <v>22</v>
      </c>
      <c r="EH8" s="134"/>
      <c r="EI8" s="135"/>
      <c r="EJ8" s="33">
        <v>0.4</v>
      </c>
      <c r="EK8" s="32">
        <v>6</v>
      </c>
      <c r="EL8" s="33">
        <v>2.4E-2</v>
      </c>
      <c r="EM8" s="32">
        <v>6</v>
      </c>
      <c r="EN8" s="36">
        <v>0.42399999999999999</v>
      </c>
      <c r="EO8" s="34">
        <v>6</v>
      </c>
      <c r="EP8" s="31">
        <v>-0.40500000000000003</v>
      </c>
      <c r="EQ8" s="32">
        <v>19</v>
      </c>
      <c r="ER8" s="33">
        <v>-1.05</v>
      </c>
      <c r="ES8" s="32">
        <v>19</v>
      </c>
      <c r="ET8" s="33">
        <v>8.9999999999999993E-3</v>
      </c>
      <c r="EU8" s="32">
        <v>19</v>
      </c>
      <c r="EV8" s="36">
        <v>-1.446</v>
      </c>
      <c r="EW8" s="34">
        <v>19</v>
      </c>
      <c r="EX8" s="31">
        <v>0.2</v>
      </c>
      <c r="EY8" s="32">
        <v>12</v>
      </c>
      <c r="EZ8" s="33">
        <v>0.625</v>
      </c>
      <c r="FA8" s="32">
        <v>1</v>
      </c>
      <c r="FB8" s="33">
        <v>0.03</v>
      </c>
      <c r="FC8" s="32">
        <v>1</v>
      </c>
      <c r="FD8" s="36">
        <v>0.85499999999999998</v>
      </c>
      <c r="FE8" s="34">
        <v>7</v>
      </c>
      <c r="FF8" s="31">
        <v>0.191</v>
      </c>
      <c r="FG8" s="32">
        <v>12</v>
      </c>
      <c r="FH8" s="33">
        <v>0.67300000000000004</v>
      </c>
      <c r="FI8" s="32">
        <v>3</v>
      </c>
      <c r="FJ8" s="33">
        <v>0.03</v>
      </c>
      <c r="FK8" s="32">
        <v>1</v>
      </c>
      <c r="FL8" s="36">
        <v>0.89400000000000002</v>
      </c>
      <c r="FM8" s="34">
        <v>4</v>
      </c>
      <c r="FN8" s="134"/>
      <c r="FO8" s="135"/>
      <c r="FP8" s="79">
        <v>-2.69E-2</v>
      </c>
      <c r="FQ8" s="32">
        <v>10</v>
      </c>
      <c r="FR8" s="79">
        <v>4.0000000000000001E-3</v>
      </c>
      <c r="FS8" s="32">
        <v>1</v>
      </c>
      <c r="FT8" s="80">
        <v>-2.29E-2</v>
      </c>
      <c r="FU8" s="34">
        <v>10</v>
      </c>
      <c r="FV8" s="31">
        <v>0.2</v>
      </c>
      <c r="FW8" s="32">
        <v>11</v>
      </c>
      <c r="FX8" s="33">
        <v>0.3</v>
      </c>
      <c r="FY8" s="32">
        <v>11</v>
      </c>
      <c r="FZ8" s="33">
        <v>1.4999999999999999E-2</v>
      </c>
      <c r="GA8" s="32">
        <v>8</v>
      </c>
      <c r="GB8" s="36">
        <v>0.51500000000000001</v>
      </c>
      <c r="GC8" s="34">
        <v>12</v>
      </c>
      <c r="GD8" s="134"/>
      <c r="GE8" s="135"/>
      <c r="GF8" s="33">
        <v>0.27700000000000002</v>
      </c>
      <c r="GG8" s="32">
        <v>20</v>
      </c>
      <c r="GH8" s="33">
        <v>2.4E-2</v>
      </c>
      <c r="GI8" s="32">
        <v>16</v>
      </c>
      <c r="GJ8" s="36">
        <v>0.30099999999999999</v>
      </c>
      <c r="GK8" s="34">
        <v>20</v>
      </c>
      <c r="GL8" s="31">
        <v>0</v>
      </c>
      <c r="GM8" s="32">
        <v>13</v>
      </c>
      <c r="GN8" s="33">
        <v>0</v>
      </c>
      <c r="GO8" s="32">
        <v>19</v>
      </c>
      <c r="GP8" s="33">
        <v>1.2E-2</v>
      </c>
      <c r="GQ8" s="32">
        <v>19</v>
      </c>
      <c r="GR8" s="36">
        <v>1.2E-2</v>
      </c>
      <c r="GS8" s="34">
        <v>19</v>
      </c>
      <c r="GT8" s="92">
        <v>-0.184</v>
      </c>
      <c r="GU8" s="32">
        <v>9</v>
      </c>
      <c r="GV8" s="33">
        <v>-0.46600000000000003</v>
      </c>
      <c r="GW8" s="32">
        <v>11</v>
      </c>
      <c r="GX8" s="33">
        <v>1.7999999999999999E-2</v>
      </c>
      <c r="GY8" s="32">
        <v>7</v>
      </c>
      <c r="GZ8" s="36">
        <v>-0.63200000000000001</v>
      </c>
      <c r="HA8" s="32">
        <v>9</v>
      </c>
      <c r="HB8" s="31">
        <v>0.17899999999999999</v>
      </c>
      <c r="HC8" s="32">
        <v>12</v>
      </c>
      <c r="HD8" s="33">
        <v>0.58299999999999996</v>
      </c>
      <c r="HE8" s="32">
        <v>9</v>
      </c>
      <c r="HF8" s="33">
        <v>0.03</v>
      </c>
      <c r="HG8" s="32">
        <v>1</v>
      </c>
      <c r="HH8" s="36">
        <v>0.79300000000000004</v>
      </c>
      <c r="HI8" s="34">
        <v>10</v>
      </c>
      <c r="HJ8" s="134"/>
      <c r="HK8" s="135"/>
      <c r="HL8" s="33">
        <v>0.6</v>
      </c>
      <c r="HM8" s="32">
        <v>1</v>
      </c>
      <c r="HN8" s="33">
        <v>0.04</v>
      </c>
      <c r="HO8" s="32">
        <v>1</v>
      </c>
      <c r="HP8" s="36">
        <v>0.64</v>
      </c>
      <c r="HQ8" s="32">
        <v>1</v>
      </c>
      <c r="HR8" s="134"/>
      <c r="HS8" s="135"/>
      <c r="HT8" s="33">
        <v>0.3</v>
      </c>
      <c r="HU8" s="32">
        <v>20</v>
      </c>
      <c r="HV8" s="33">
        <v>0.02</v>
      </c>
      <c r="HW8" s="32">
        <v>20</v>
      </c>
      <c r="HX8" s="36">
        <v>0.32</v>
      </c>
      <c r="HY8" s="34">
        <v>20</v>
      </c>
      <c r="HZ8" s="134"/>
      <c r="IA8" s="135"/>
      <c r="IB8" s="65">
        <v>7.4999999999999997E-3</v>
      </c>
      <c r="IC8" s="32">
        <v>1</v>
      </c>
      <c r="ID8" s="65">
        <v>4.0000000000000002E-4</v>
      </c>
      <c r="IE8" s="32">
        <v>1</v>
      </c>
      <c r="IF8" s="66">
        <v>7.9000000000000008E-3</v>
      </c>
      <c r="IG8" s="34">
        <v>1</v>
      </c>
      <c r="IH8" s="134"/>
      <c r="II8" s="135"/>
      <c r="IJ8" s="65">
        <v>6.0000000000000001E-3</v>
      </c>
      <c r="IK8" s="32">
        <v>1</v>
      </c>
      <c r="IL8" s="65">
        <v>4.0000000000000002E-4</v>
      </c>
      <c r="IM8" s="32">
        <v>1</v>
      </c>
      <c r="IN8" s="66">
        <v>6.4000000000000003E-3</v>
      </c>
      <c r="IO8" s="34">
        <v>1</v>
      </c>
      <c r="IP8" s="31">
        <v>0.19900000000000001</v>
      </c>
      <c r="IQ8" s="32">
        <v>17</v>
      </c>
      <c r="IR8" s="33">
        <v>0.498</v>
      </c>
      <c r="IS8" s="32">
        <v>19</v>
      </c>
      <c r="IT8" s="33">
        <v>2.7E-2</v>
      </c>
      <c r="IU8" s="32">
        <v>15</v>
      </c>
      <c r="IV8" s="36">
        <v>0.72399999999999998</v>
      </c>
      <c r="IW8" s="34">
        <v>17</v>
      </c>
      <c r="IX8" s="31">
        <v>0.21099999999999999</v>
      </c>
      <c r="IY8" s="32">
        <v>7</v>
      </c>
      <c r="IZ8" s="33">
        <v>0.5</v>
      </c>
      <c r="JA8" s="32">
        <v>1</v>
      </c>
      <c r="JB8" s="33">
        <v>0.03</v>
      </c>
      <c r="JC8" s="32">
        <v>1</v>
      </c>
      <c r="JD8" s="36">
        <v>0.74099999999999999</v>
      </c>
      <c r="JE8" s="34">
        <v>7</v>
      </c>
      <c r="JF8" s="31">
        <v>0.19800000000000001</v>
      </c>
      <c r="JG8" s="32">
        <v>21</v>
      </c>
      <c r="JH8" s="33">
        <v>0.503</v>
      </c>
      <c r="JI8" s="32">
        <v>9</v>
      </c>
      <c r="JJ8" s="33">
        <v>0.03</v>
      </c>
      <c r="JK8" s="32">
        <v>1</v>
      </c>
      <c r="JL8" s="36">
        <v>0.73</v>
      </c>
      <c r="JM8" s="34">
        <v>20</v>
      </c>
      <c r="JN8" s="31">
        <v>0.157</v>
      </c>
      <c r="JO8" s="32">
        <v>21</v>
      </c>
      <c r="JP8" s="33">
        <v>0.436</v>
      </c>
      <c r="JQ8" s="32">
        <v>21</v>
      </c>
      <c r="JR8" s="33">
        <v>0.03</v>
      </c>
      <c r="JS8" s="32">
        <v>1</v>
      </c>
      <c r="JT8" s="36">
        <v>0.623</v>
      </c>
      <c r="JU8" s="34">
        <v>21</v>
      </c>
      <c r="JV8" s="134"/>
      <c r="JW8" s="135"/>
      <c r="JX8" s="79">
        <v>0.06</v>
      </c>
      <c r="JY8" s="32">
        <v>1</v>
      </c>
      <c r="JZ8" s="79">
        <v>3.5999999999999997E-2</v>
      </c>
      <c r="KA8" s="32">
        <v>1</v>
      </c>
      <c r="KB8" s="80">
        <v>9.6000000000000002E-2</v>
      </c>
      <c r="KC8" s="34">
        <v>1</v>
      </c>
      <c r="KD8" s="151"/>
      <c r="KE8" s="135"/>
      <c r="KF8" s="33">
        <v>0.66700000000000004</v>
      </c>
      <c r="KG8" s="32">
        <v>1</v>
      </c>
      <c r="KH8" s="33">
        <v>0.04</v>
      </c>
      <c r="KI8" s="32">
        <v>1</v>
      </c>
      <c r="KJ8" s="36">
        <v>0.70699999999999996</v>
      </c>
      <c r="KK8" s="34">
        <v>1</v>
      </c>
      <c r="KL8" s="134"/>
      <c r="KM8" s="135"/>
      <c r="KN8" s="33">
        <v>1.1739999999999999</v>
      </c>
      <c r="KO8" s="32">
        <v>5</v>
      </c>
      <c r="KP8" s="33">
        <v>0.04</v>
      </c>
      <c r="KQ8" s="32">
        <v>1</v>
      </c>
      <c r="KR8" s="36">
        <v>1.214</v>
      </c>
      <c r="KS8" s="34">
        <v>5</v>
      </c>
      <c r="KT8" s="134"/>
      <c r="KU8" s="135"/>
      <c r="KV8" s="33">
        <v>0.621</v>
      </c>
      <c r="KW8" s="32">
        <v>19</v>
      </c>
      <c r="KX8" s="33">
        <v>0.04</v>
      </c>
      <c r="KY8" s="32">
        <v>1</v>
      </c>
      <c r="KZ8" s="36">
        <v>0.66100000000000003</v>
      </c>
      <c r="LA8" s="34">
        <v>19</v>
      </c>
      <c r="LB8" s="96">
        <v>0.02</v>
      </c>
      <c r="LC8" s="32">
        <v>9</v>
      </c>
      <c r="LD8" s="79">
        <v>0.05</v>
      </c>
      <c r="LE8" s="32">
        <v>1</v>
      </c>
      <c r="LF8" s="79">
        <v>3.0000000000000001E-3</v>
      </c>
      <c r="LG8" s="32">
        <v>1</v>
      </c>
      <c r="LH8" s="80">
        <v>7.2999999999999995E-2</v>
      </c>
      <c r="LI8" s="34">
        <v>7</v>
      </c>
      <c r="LJ8" s="134"/>
      <c r="LK8" s="135"/>
      <c r="LL8" s="33">
        <v>0.6</v>
      </c>
      <c r="LM8" s="32">
        <v>1</v>
      </c>
      <c r="LN8" s="33">
        <v>0.04</v>
      </c>
      <c r="LO8" s="32">
        <v>1</v>
      </c>
      <c r="LP8" s="36">
        <v>0.64</v>
      </c>
      <c r="LQ8" s="32">
        <v>1</v>
      </c>
      <c r="LR8" s="134"/>
      <c r="LS8" s="135"/>
      <c r="LT8" s="33">
        <v>0.6</v>
      </c>
      <c r="LU8" s="32">
        <v>1</v>
      </c>
      <c r="LV8" s="33">
        <v>0.04</v>
      </c>
      <c r="LW8" s="32">
        <v>1</v>
      </c>
      <c r="LX8" s="36">
        <v>0.64</v>
      </c>
      <c r="LY8" s="34">
        <v>1</v>
      </c>
      <c r="LZ8" s="95">
        <v>0.253</v>
      </c>
      <c r="MA8" s="32">
        <v>5</v>
      </c>
      <c r="MB8" s="33">
        <v>0.83299999999999996</v>
      </c>
      <c r="MC8" s="32">
        <v>7</v>
      </c>
      <c r="MD8" s="33">
        <v>2.4E-2</v>
      </c>
      <c r="ME8" s="32">
        <v>1</v>
      </c>
      <c r="MF8" s="36">
        <v>1.1100000000000001</v>
      </c>
      <c r="MG8" s="32">
        <v>5</v>
      </c>
      <c r="MH8" s="96">
        <v>6.0000000000000001E-3</v>
      </c>
      <c r="MI8" s="32">
        <v>20</v>
      </c>
      <c r="MJ8" s="79">
        <v>1.4500000000000001E-2</v>
      </c>
      <c r="MK8" s="32">
        <v>21</v>
      </c>
      <c r="ML8" s="79">
        <v>2.4E-2</v>
      </c>
      <c r="MM8" s="32">
        <v>21</v>
      </c>
      <c r="MN8" s="80">
        <v>4.4499999999999998E-2</v>
      </c>
      <c r="MO8" s="34">
        <v>21</v>
      </c>
      <c r="MP8" s="118">
        <f t="shared" si="1"/>
        <v>0.14660000000000001</v>
      </c>
      <c r="MQ8" s="32">
        <f>RANK(MP8,MP6:MP27,0)</f>
        <v>7</v>
      </c>
      <c r="MR8" s="118">
        <f t="shared" si="0"/>
        <v>8.1629999999999994E-2</v>
      </c>
      <c r="MS8" s="32">
        <f>RANK(MR8,MR6:MR27,0)</f>
        <v>14</v>
      </c>
      <c r="MT8" s="118">
        <f t="shared" si="2"/>
        <v>7.0970000000000005E-2</v>
      </c>
      <c r="MU8" s="32">
        <f>RANK(MT8,MT6:MT27,0)</f>
        <v>18</v>
      </c>
      <c r="MV8" s="118">
        <f t="shared" si="3"/>
        <v>1.401E-2</v>
      </c>
      <c r="MW8" s="32">
        <f>RANK(MV8,MV6:MV27,0)</f>
        <v>16</v>
      </c>
      <c r="MX8" s="118">
        <f t="shared" si="4"/>
        <v>5.5169999999999997E-2</v>
      </c>
      <c r="MY8" s="34">
        <f>RANK(MX8,MX6:MX27,0)</f>
        <v>20</v>
      </c>
      <c r="MZ8" s="118">
        <f t="shared" si="5"/>
        <v>8.6430000000000007E-2</v>
      </c>
      <c r="NA8" s="34">
        <f>RANK(MZ8,MZ6:MZ27,0)</f>
        <v>2</v>
      </c>
      <c r="NB8" s="118">
        <f t="shared" si="6"/>
        <v>0.45480999999999999</v>
      </c>
      <c r="NC8" s="121">
        <f>RANK(NB8,NB6:NB27,0)</f>
        <v>15</v>
      </c>
      <c r="ND8" s="37" t="s">
        <v>3</v>
      </c>
      <c r="NE8" s="114"/>
      <c r="NF8" s="114"/>
    </row>
    <row r="9" spans="1:415" ht="13.5" customHeight="1" x14ac:dyDescent="0.2">
      <c r="A9" s="2" t="s">
        <v>4</v>
      </c>
      <c r="B9" s="31">
        <v>0.19800000000000001</v>
      </c>
      <c r="C9" s="32">
        <v>6</v>
      </c>
      <c r="D9" s="33">
        <v>0.5</v>
      </c>
      <c r="E9" s="32">
        <v>16</v>
      </c>
      <c r="F9" s="33">
        <v>0.03</v>
      </c>
      <c r="G9" s="32">
        <v>1</v>
      </c>
      <c r="H9" s="36">
        <v>0.72799999999999998</v>
      </c>
      <c r="I9" s="34">
        <v>12</v>
      </c>
      <c r="J9" s="134"/>
      <c r="K9" s="135"/>
      <c r="L9" s="33">
        <v>0.46500000000000002</v>
      </c>
      <c r="M9" s="32">
        <v>22</v>
      </c>
      <c r="N9" s="33">
        <v>0.04</v>
      </c>
      <c r="O9" s="32">
        <v>1</v>
      </c>
      <c r="P9" s="36">
        <v>0.505</v>
      </c>
      <c r="Q9" s="34">
        <v>22</v>
      </c>
      <c r="R9" s="31">
        <v>0.2</v>
      </c>
      <c r="S9" s="32">
        <v>14</v>
      </c>
      <c r="T9" s="33">
        <v>0.46400000000000002</v>
      </c>
      <c r="U9" s="32">
        <v>11</v>
      </c>
      <c r="V9" s="33">
        <v>2.7E-2</v>
      </c>
      <c r="W9" s="32">
        <v>7</v>
      </c>
      <c r="X9" s="36">
        <v>0.69099999999999995</v>
      </c>
      <c r="Y9" s="34">
        <v>13</v>
      </c>
      <c r="Z9" s="31">
        <v>0.248</v>
      </c>
      <c r="AA9" s="32">
        <v>4</v>
      </c>
      <c r="AB9" s="33">
        <v>0.58399999999999996</v>
      </c>
      <c r="AC9" s="32">
        <v>2</v>
      </c>
      <c r="AD9" s="33">
        <v>0.03</v>
      </c>
      <c r="AE9" s="32">
        <v>1</v>
      </c>
      <c r="AF9" s="36">
        <v>0.86199999999999999</v>
      </c>
      <c r="AG9" s="34">
        <v>2</v>
      </c>
      <c r="AH9" s="31">
        <v>0.23400000000000001</v>
      </c>
      <c r="AI9" s="32">
        <v>10</v>
      </c>
      <c r="AJ9" s="33">
        <v>0.60599999999999998</v>
      </c>
      <c r="AK9" s="32">
        <v>5</v>
      </c>
      <c r="AL9" s="33">
        <v>0.03</v>
      </c>
      <c r="AM9" s="32">
        <v>1</v>
      </c>
      <c r="AN9" s="36">
        <v>0.87</v>
      </c>
      <c r="AO9" s="34">
        <v>6</v>
      </c>
      <c r="AP9" s="84">
        <v>2E-3</v>
      </c>
      <c r="AQ9" s="32">
        <v>1</v>
      </c>
      <c r="AR9" s="86">
        <v>5.0000000000000001E-3</v>
      </c>
      <c r="AS9" s="61">
        <v>1</v>
      </c>
      <c r="AT9" s="84">
        <v>2.9999999999999997E-4</v>
      </c>
      <c r="AU9" s="32">
        <v>1</v>
      </c>
      <c r="AV9" s="86">
        <v>7.3000000000000001E-3</v>
      </c>
      <c r="AW9" s="32">
        <v>1</v>
      </c>
      <c r="AX9" s="31" t="s">
        <v>46</v>
      </c>
      <c r="AY9" s="32"/>
      <c r="AZ9" s="33"/>
      <c r="BA9" s="32"/>
      <c r="BB9" s="33"/>
      <c r="BC9" s="32"/>
      <c r="BD9" s="36"/>
      <c r="BE9" s="34"/>
      <c r="BF9" s="31">
        <v>0.2</v>
      </c>
      <c r="BG9" s="32">
        <v>18</v>
      </c>
      <c r="BH9" s="33">
        <v>0.5</v>
      </c>
      <c r="BI9" s="32">
        <v>1</v>
      </c>
      <c r="BJ9" s="33">
        <v>0.03</v>
      </c>
      <c r="BK9" s="32">
        <v>1</v>
      </c>
      <c r="BL9" s="36">
        <v>0.73</v>
      </c>
      <c r="BM9" s="34">
        <v>18</v>
      </c>
      <c r="BN9" s="84">
        <v>0.22</v>
      </c>
      <c r="BO9" s="32">
        <v>1</v>
      </c>
      <c r="BP9" s="86">
        <v>0.05</v>
      </c>
      <c r="BQ9" s="61">
        <v>1</v>
      </c>
      <c r="BR9" s="84">
        <v>2.7000000000000001E-3</v>
      </c>
      <c r="BS9" s="32">
        <v>6</v>
      </c>
      <c r="BT9" s="86">
        <v>0.2727</v>
      </c>
      <c r="BU9" s="32">
        <v>1</v>
      </c>
      <c r="BV9" s="31">
        <v>8.1000000000000003E-2</v>
      </c>
      <c r="BW9" s="32">
        <v>22</v>
      </c>
      <c r="BX9" s="33">
        <v>0.36699999999999999</v>
      </c>
      <c r="BY9" s="32">
        <v>22</v>
      </c>
      <c r="BZ9" s="33">
        <v>2.4E-2</v>
      </c>
      <c r="CA9" s="32">
        <v>22</v>
      </c>
      <c r="CB9" s="36">
        <v>0.47199999999999998</v>
      </c>
      <c r="CC9" s="34">
        <v>22</v>
      </c>
      <c r="CD9" s="31">
        <v>0.254</v>
      </c>
      <c r="CE9" s="32">
        <v>10</v>
      </c>
      <c r="CF9" s="33">
        <v>0.36199999999999999</v>
      </c>
      <c r="CG9" s="32">
        <v>22</v>
      </c>
      <c r="CH9" s="33">
        <v>2.4E-2</v>
      </c>
      <c r="CI9" s="32">
        <v>20</v>
      </c>
      <c r="CJ9" s="36">
        <v>0.64</v>
      </c>
      <c r="CK9" s="34">
        <v>22</v>
      </c>
      <c r="CL9" s="31">
        <v>0.183</v>
      </c>
      <c r="CM9" s="32">
        <v>21</v>
      </c>
      <c r="CN9" s="33">
        <v>0.47499999999999998</v>
      </c>
      <c r="CO9" s="32">
        <v>20</v>
      </c>
      <c r="CP9" s="33">
        <v>2.4E-2</v>
      </c>
      <c r="CQ9" s="32">
        <v>10</v>
      </c>
      <c r="CR9" s="36">
        <v>0.68200000000000005</v>
      </c>
      <c r="CS9" s="34">
        <v>22</v>
      </c>
      <c r="CT9" s="111">
        <v>1.81E-3</v>
      </c>
      <c r="CU9" s="32">
        <v>20</v>
      </c>
      <c r="CV9" s="107">
        <v>5.0000000000000001E-3</v>
      </c>
      <c r="CW9" s="61">
        <v>7</v>
      </c>
      <c r="CX9" s="111">
        <v>2.9999999999999997E-4</v>
      </c>
      <c r="CY9" s="32">
        <v>1</v>
      </c>
      <c r="CZ9" s="107">
        <v>7.11E-3</v>
      </c>
      <c r="DA9" s="32">
        <v>19</v>
      </c>
      <c r="DB9" s="134"/>
      <c r="DC9" s="135"/>
      <c r="DD9" s="65">
        <v>2.6669999999999999E-2</v>
      </c>
      <c r="DE9" s="32">
        <v>9</v>
      </c>
      <c r="DF9" s="65">
        <v>4.0000000000000002E-4</v>
      </c>
      <c r="DG9" s="32">
        <v>1</v>
      </c>
      <c r="DH9" s="66">
        <v>2.707E-2</v>
      </c>
      <c r="DI9" s="34">
        <v>9</v>
      </c>
      <c r="DJ9" s="31">
        <v>0.21</v>
      </c>
      <c r="DK9" s="32">
        <v>6</v>
      </c>
      <c r="DL9" s="33">
        <v>0.45700000000000002</v>
      </c>
      <c r="DM9" s="32">
        <v>16</v>
      </c>
      <c r="DN9" s="33">
        <v>2.1000000000000001E-2</v>
      </c>
      <c r="DO9" s="32">
        <v>14</v>
      </c>
      <c r="DP9" s="36">
        <v>0.68799999999999994</v>
      </c>
      <c r="DQ9" s="34">
        <v>15</v>
      </c>
      <c r="DR9" s="31">
        <v>6.2E-2</v>
      </c>
      <c r="DS9" s="32">
        <v>18</v>
      </c>
      <c r="DT9" s="33">
        <v>0.106</v>
      </c>
      <c r="DU9" s="32">
        <v>17</v>
      </c>
      <c r="DV9" s="33">
        <v>2.4E-2</v>
      </c>
      <c r="DW9" s="32">
        <v>10</v>
      </c>
      <c r="DX9" s="36">
        <v>0.192</v>
      </c>
      <c r="DY9" s="34">
        <v>18</v>
      </c>
      <c r="DZ9" s="31">
        <v>0.19700000000000001</v>
      </c>
      <c r="EA9" s="32">
        <v>21</v>
      </c>
      <c r="EB9" s="33">
        <v>0.61599999999999999</v>
      </c>
      <c r="EC9" s="32">
        <v>4</v>
      </c>
      <c r="ED9" s="33">
        <v>0.03</v>
      </c>
      <c r="EE9" s="32">
        <v>1</v>
      </c>
      <c r="EF9" s="36">
        <v>0.84199999999999997</v>
      </c>
      <c r="EG9" s="34">
        <v>7</v>
      </c>
      <c r="EH9" s="134"/>
      <c r="EI9" s="135"/>
      <c r="EJ9" s="33">
        <v>0.371</v>
      </c>
      <c r="EK9" s="32">
        <v>10</v>
      </c>
      <c r="EL9" s="33">
        <v>2.4E-2</v>
      </c>
      <c r="EM9" s="32">
        <v>6</v>
      </c>
      <c r="EN9" s="36">
        <v>0.39500000000000002</v>
      </c>
      <c r="EO9" s="34">
        <v>10</v>
      </c>
      <c r="EP9" s="31">
        <v>-0.122</v>
      </c>
      <c r="EQ9" s="32">
        <v>10</v>
      </c>
      <c r="ER9" s="33">
        <v>-0.27500000000000002</v>
      </c>
      <c r="ES9" s="32">
        <v>7</v>
      </c>
      <c r="ET9" s="33">
        <v>0.03</v>
      </c>
      <c r="EU9" s="32">
        <v>1</v>
      </c>
      <c r="EV9" s="36">
        <v>-0.36699999999999999</v>
      </c>
      <c r="EW9" s="34">
        <v>7</v>
      </c>
      <c r="EX9" s="31">
        <v>0.221</v>
      </c>
      <c r="EY9" s="32">
        <v>5</v>
      </c>
      <c r="EZ9" s="33">
        <v>0.51200000000000001</v>
      </c>
      <c r="FA9" s="32">
        <v>20</v>
      </c>
      <c r="FB9" s="33">
        <v>0.03</v>
      </c>
      <c r="FC9" s="32">
        <v>1</v>
      </c>
      <c r="FD9" s="36">
        <v>0.76200000000000001</v>
      </c>
      <c r="FE9" s="34">
        <v>18</v>
      </c>
      <c r="FF9" s="31">
        <v>8.6999999999999994E-2</v>
      </c>
      <c r="FG9" s="32">
        <v>18</v>
      </c>
      <c r="FH9" s="33">
        <v>0.28899999999999998</v>
      </c>
      <c r="FI9" s="32">
        <v>16</v>
      </c>
      <c r="FJ9" s="33">
        <v>2.1000000000000001E-2</v>
      </c>
      <c r="FK9" s="32">
        <v>19</v>
      </c>
      <c r="FL9" s="36">
        <v>0.39700000000000002</v>
      </c>
      <c r="FM9" s="34">
        <v>16</v>
      </c>
      <c r="FN9" s="134"/>
      <c r="FO9" s="135"/>
      <c r="FP9" s="79">
        <v>-3.6600000000000001E-2</v>
      </c>
      <c r="FQ9" s="32">
        <v>16</v>
      </c>
      <c r="FR9" s="79">
        <v>4.0000000000000001E-3</v>
      </c>
      <c r="FS9" s="32">
        <v>1</v>
      </c>
      <c r="FT9" s="80">
        <v>-3.2599999999999997E-2</v>
      </c>
      <c r="FU9" s="34">
        <v>16</v>
      </c>
      <c r="FV9" s="31">
        <v>0.35</v>
      </c>
      <c r="FW9" s="32">
        <v>4</v>
      </c>
      <c r="FX9" s="33">
        <v>0.29199999999999998</v>
      </c>
      <c r="FY9" s="32">
        <v>12</v>
      </c>
      <c r="FZ9" s="33">
        <v>1.4999999999999999E-2</v>
      </c>
      <c r="GA9" s="32">
        <v>8</v>
      </c>
      <c r="GB9" s="36">
        <v>0.65700000000000003</v>
      </c>
      <c r="GC9" s="34">
        <v>8</v>
      </c>
      <c r="GD9" s="134"/>
      <c r="GE9" s="135"/>
      <c r="GF9" s="33">
        <v>0.68</v>
      </c>
      <c r="GG9" s="32">
        <v>6</v>
      </c>
      <c r="GH9" s="33">
        <v>0.04</v>
      </c>
      <c r="GI9" s="32">
        <v>1</v>
      </c>
      <c r="GJ9" s="36">
        <v>0.72</v>
      </c>
      <c r="GK9" s="34">
        <v>6</v>
      </c>
      <c r="GL9" s="31">
        <v>0.16200000000000001</v>
      </c>
      <c r="GM9" s="32">
        <v>9</v>
      </c>
      <c r="GN9" s="33">
        <v>0.25</v>
      </c>
      <c r="GO9" s="32">
        <v>11</v>
      </c>
      <c r="GP9" s="33">
        <v>2.4E-2</v>
      </c>
      <c r="GQ9" s="32">
        <v>8</v>
      </c>
      <c r="GR9" s="36">
        <v>0.436</v>
      </c>
      <c r="GS9" s="34">
        <v>11</v>
      </c>
      <c r="GT9" s="92">
        <v>-0.16400000000000001</v>
      </c>
      <c r="GU9" s="32">
        <v>3</v>
      </c>
      <c r="GV9" s="33">
        <v>-0.52900000000000003</v>
      </c>
      <c r="GW9" s="32">
        <v>21</v>
      </c>
      <c r="GX9" s="33">
        <v>8.9999999999999993E-3</v>
      </c>
      <c r="GY9" s="32">
        <v>18</v>
      </c>
      <c r="GZ9" s="36">
        <v>-0.68400000000000005</v>
      </c>
      <c r="HA9" s="32">
        <v>17</v>
      </c>
      <c r="HB9" s="31">
        <v>0.22</v>
      </c>
      <c r="HC9" s="32">
        <v>4</v>
      </c>
      <c r="HD9" s="33">
        <v>0.55100000000000005</v>
      </c>
      <c r="HE9" s="32">
        <v>11</v>
      </c>
      <c r="HF9" s="33">
        <v>0.03</v>
      </c>
      <c r="HG9" s="32">
        <v>1</v>
      </c>
      <c r="HH9" s="36">
        <v>0.80200000000000005</v>
      </c>
      <c r="HI9" s="34">
        <v>9</v>
      </c>
      <c r="HJ9" s="134"/>
      <c r="HK9" s="135"/>
      <c r="HL9" s="33">
        <v>0.6</v>
      </c>
      <c r="HM9" s="32">
        <v>1</v>
      </c>
      <c r="HN9" s="33">
        <v>0.04</v>
      </c>
      <c r="HO9" s="32">
        <v>1</v>
      </c>
      <c r="HP9" s="36">
        <v>0.64</v>
      </c>
      <c r="HQ9" s="32">
        <v>1</v>
      </c>
      <c r="HR9" s="134"/>
      <c r="HS9" s="135"/>
      <c r="HT9" s="33">
        <v>0.41299999999999998</v>
      </c>
      <c r="HU9" s="32">
        <v>18</v>
      </c>
      <c r="HV9" s="33">
        <v>2.8000000000000001E-2</v>
      </c>
      <c r="HW9" s="32">
        <v>14</v>
      </c>
      <c r="HX9" s="36">
        <v>0.441</v>
      </c>
      <c r="HY9" s="34">
        <v>18</v>
      </c>
      <c r="HZ9" s="134"/>
      <c r="IA9" s="135"/>
      <c r="IB9" s="65">
        <v>6.0200000000000002E-3</v>
      </c>
      <c r="IC9" s="32">
        <v>9</v>
      </c>
      <c r="ID9" s="65">
        <v>3.2000000000000003E-4</v>
      </c>
      <c r="IE9" s="32">
        <v>8</v>
      </c>
      <c r="IF9" s="66">
        <v>6.3400000000000001E-3</v>
      </c>
      <c r="IG9" s="34">
        <v>9</v>
      </c>
      <c r="IH9" s="134"/>
      <c r="II9" s="135"/>
      <c r="IJ9" s="65">
        <v>0</v>
      </c>
      <c r="IK9" s="32">
        <v>16</v>
      </c>
      <c r="IL9" s="65">
        <v>8.0000000000000007E-5</v>
      </c>
      <c r="IM9" s="32">
        <v>16</v>
      </c>
      <c r="IN9" s="66">
        <v>8.0000000000000007E-5</v>
      </c>
      <c r="IO9" s="34">
        <v>16</v>
      </c>
      <c r="IP9" s="31">
        <v>0.19700000000000001</v>
      </c>
      <c r="IQ9" s="32">
        <v>18</v>
      </c>
      <c r="IR9" s="33">
        <v>0.49399999999999999</v>
      </c>
      <c r="IS9" s="32">
        <v>20</v>
      </c>
      <c r="IT9" s="33">
        <v>2.7E-2</v>
      </c>
      <c r="IU9" s="32">
        <v>15</v>
      </c>
      <c r="IV9" s="36">
        <v>0.71799999999999997</v>
      </c>
      <c r="IW9" s="34">
        <v>19</v>
      </c>
      <c r="IX9" s="31">
        <v>0.215</v>
      </c>
      <c r="IY9" s="32">
        <v>5</v>
      </c>
      <c r="IZ9" s="33">
        <v>0.5</v>
      </c>
      <c r="JA9" s="32">
        <v>1</v>
      </c>
      <c r="JB9" s="33">
        <v>0.03</v>
      </c>
      <c r="JC9" s="32">
        <v>1</v>
      </c>
      <c r="JD9" s="36">
        <v>0.745</v>
      </c>
      <c r="JE9" s="34">
        <v>5</v>
      </c>
      <c r="JF9" s="31">
        <v>0.19900000000000001</v>
      </c>
      <c r="JG9" s="32">
        <v>19</v>
      </c>
      <c r="JH9" s="33">
        <v>0.5</v>
      </c>
      <c r="JI9" s="32">
        <v>21</v>
      </c>
      <c r="JJ9" s="33">
        <v>0.03</v>
      </c>
      <c r="JK9" s="32">
        <v>1</v>
      </c>
      <c r="JL9" s="36">
        <v>0.72899999999999998</v>
      </c>
      <c r="JM9" s="34">
        <v>21</v>
      </c>
      <c r="JN9" s="31">
        <v>0.19800000000000001</v>
      </c>
      <c r="JO9" s="32">
        <v>10</v>
      </c>
      <c r="JP9" s="33">
        <v>0.501</v>
      </c>
      <c r="JQ9" s="32">
        <v>17</v>
      </c>
      <c r="JR9" s="33">
        <v>0.03</v>
      </c>
      <c r="JS9" s="32">
        <v>1</v>
      </c>
      <c r="JT9" s="36">
        <v>0.73</v>
      </c>
      <c r="JU9" s="34">
        <v>14</v>
      </c>
      <c r="JV9" s="134"/>
      <c r="JW9" s="135"/>
      <c r="JX9" s="79">
        <v>0.06</v>
      </c>
      <c r="JY9" s="32">
        <v>1</v>
      </c>
      <c r="JZ9" s="79">
        <v>3.5999999999999997E-2</v>
      </c>
      <c r="KA9" s="32">
        <v>1</v>
      </c>
      <c r="KB9" s="80">
        <v>9.6000000000000002E-2</v>
      </c>
      <c r="KC9" s="34">
        <v>1</v>
      </c>
      <c r="KD9" s="151"/>
      <c r="KE9" s="135"/>
      <c r="KF9" s="33">
        <v>0</v>
      </c>
      <c r="KG9" s="32">
        <v>4</v>
      </c>
      <c r="KH9" s="33">
        <v>4.0000000000000001E-3</v>
      </c>
      <c r="KI9" s="32">
        <v>6</v>
      </c>
      <c r="KJ9" s="36">
        <v>4.0000000000000001E-3</v>
      </c>
      <c r="KK9" s="34">
        <v>6</v>
      </c>
      <c r="KL9" s="134"/>
      <c r="KM9" s="135"/>
      <c r="KN9" s="33">
        <v>1.35</v>
      </c>
      <c r="KO9" s="32">
        <v>2</v>
      </c>
      <c r="KP9" s="33">
        <v>0.04</v>
      </c>
      <c r="KQ9" s="32">
        <v>1</v>
      </c>
      <c r="KR9" s="36">
        <v>1.39</v>
      </c>
      <c r="KS9" s="34">
        <v>2</v>
      </c>
      <c r="KT9" s="134"/>
      <c r="KU9" s="135"/>
      <c r="KV9" s="33">
        <v>0.60099999999999998</v>
      </c>
      <c r="KW9" s="32">
        <v>22</v>
      </c>
      <c r="KX9" s="33">
        <v>0.04</v>
      </c>
      <c r="KY9" s="32">
        <v>1</v>
      </c>
      <c r="KZ9" s="36">
        <v>0.64100000000000001</v>
      </c>
      <c r="LA9" s="34">
        <v>22</v>
      </c>
      <c r="LB9" s="96">
        <v>0.02</v>
      </c>
      <c r="LC9" s="32">
        <v>9</v>
      </c>
      <c r="LD9" s="79">
        <v>0.05</v>
      </c>
      <c r="LE9" s="32">
        <v>1</v>
      </c>
      <c r="LF9" s="79">
        <v>3.0000000000000001E-3</v>
      </c>
      <c r="LG9" s="32">
        <v>1</v>
      </c>
      <c r="LH9" s="80">
        <v>7.2999999999999995E-2</v>
      </c>
      <c r="LI9" s="34">
        <v>7</v>
      </c>
      <c r="LJ9" s="134"/>
      <c r="LK9" s="135"/>
      <c r="LL9" s="33">
        <v>0.6</v>
      </c>
      <c r="LM9" s="32">
        <v>1</v>
      </c>
      <c r="LN9" s="33">
        <v>0.04</v>
      </c>
      <c r="LO9" s="32">
        <v>1</v>
      </c>
      <c r="LP9" s="36">
        <v>0.64</v>
      </c>
      <c r="LQ9" s="32">
        <v>1</v>
      </c>
      <c r="LR9" s="134"/>
      <c r="LS9" s="135"/>
      <c r="LT9" s="33">
        <v>0.6</v>
      </c>
      <c r="LU9" s="32">
        <v>1</v>
      </c>
      <c r="LV9" s="33">
        <v>0.04</v>
      </c>
      <c r="LW9" s="32">
        <v>1</v>
      </c>
      <c r="LX9" s="36">
        <v>0.64</v>
      </c>
      <c r="LY9" s="34">
        <v>1</v>
      </c>
      <c r="LZ9" s="95">
        <v>0.27100000000000002</v>
      </c>
      <c r="MA9" s="32">
        <v>2</v>
      </c>
      <c r="MB9" s="33">
        <v>0.74199999999999999</v>
      </c>
      <c r="MC9" s="32">
        <v>11</v>
      </c>
      <c r="MD9" s="33">
        <v>2.4E-2</v>
      </c>
      <c r="ME9" s="32">
        <v>1</v>
      </c>
      <c r="MF9" s="36">
        <v>1.0369999999999999</v>
      </c>
      <c r="MG9" s="32">
        <v>8</v>
      </c>
      <c r="MH9" s="96">
        <v>4.3099999999999999E-2</v>
      </c>
      <c r="MI9" s="32">
        <v>4</v>
      </c>
      <c r="MJ9" s="79">
        <v>0.15390000000000001</v>
      </c>
      <c r="MK9" s="32">
        <v>4</v>
      </c>
      <c r="ML9" s="79">
        <v>0.03</v>
      </c>
      <c r="MM9" s="32">
        <v>1</v>
      </c>
      <c r="MN9" s="80">
        <v>0.22700000000000001</v>
      </c>
      <c r="MO9" s="34">
        <v>4</v>
      </c>
      <c r="MP9" s="118">
        <f t="shared" si="1"/>
        <v>0.14560000000000001</v>
      </c>
      <c r="MQ9" s="32">
        <f>RANK(MP9,MP6:MP27,0)</f>
        <v>12</v>
      </c>
      <c r="MR9" s="118">
        <f t="shared" si="0"/>
        <v>8.4390000000000007E-2</v>
      </c>
      <c r="MS9" s="32">
        <f>RANK(MR9,MR6:MR27,0)</f>
        <v>7</v>
      </c>
      <c r="MT9" s="118">
        <f t="shared" si="2"/>
        <v>6.5750000000000003E-2</v>
      </c>
      <c r="MU9" s="32">
        <f>RANK(MT9,MT6:MT27,0)</f>
        <v>22</v>
      </c>
      <c r="MV9" s="118">
        <f t="shared" si="3"/>
        <v>3.7969999999999997E-2</v>
      </c>
      <c r="MW9" s="32">
        <f>RANK(MV9,MV6:MV27,0)</f>
        <v>12</v>
      </c>
      <c r="MX9" s="118">
        <f t="shared" si="4"/>
        <v>6.8540000000000004E-2</v>
      </c>
      <c r="MY9" s="34">
        <f>RANK(MX9,MX6:MX27,0)</f>
        <v>8</v>
      </c>
      <c r="MZ9" s="118">
        <f t="shared" si="5"/>
        <v>7.9130000000000006E-2</v>
      </c>
      <c r="NA9" s="34">
        <f>RANK(MZ9,MZ6:MZ27,0)</f>
        <v>3</v>
      </c>
      <c r="NB9" s="118">
        <f t="shared" si="6"/>
        <v>0.48137999999999997</v>
      </c>
      <c r="NC9" s="121">
        <f>RANK(NB9,NB6:NB27,0)</f>
        <v>10</v>
      </c>
      <c r="ND9" s="37" t="s">
        <v>4</v>
      </c>
      <c r="NE9" s="114"/>
      <c r="NF9" s="114"/>
    </row>
    <row r="10" spans="1:415" ht="13.5" customHeight="1" x14ac:dyDescent="0.2">
      <c r="A10" s="2" t="s">
        <v>5</v>
      </c>
      <c r="B10" s="31">
        <v>0.18099999999999999</v>
      </c>
      <c r="C10" s="32">
        <v>19</v>
      </c>
      <c r="D10" s="33">
        <v>0.52</v>
      </c>
      <c r="E10" s="32">
        <v>2</v>
      </c>
      <c r="F10" s="33">
        <v>0.03</v>
      </c>
      <c r="G10" s="32">
        <v>1</v>
      </c>
      <c r="H10" s="36">
        <v>0.73099999999999998</v>
      </c>
      <c r="I10" s="34">
        <v>10</v>
      </c>
      <c r="J10" s="134"/>
      <c r="K10" s="135"/>
      <c r="L10" s="33">
        <v>0.61799999999999999</v>
      </c>
      <c r="M10" s="32">
        <v>13</v>
      </c>
      <c r="N10" s="33">
        <v>0.04</v>
      </c>
      <c r="O10" s="32">
        <v>1</v>
      </c>
      <c r="P10" s="36">
        <v>0.65800000000000003</v>
      </c>
      <c r="Q10" s="34">
        <v>13</v>
      </c>
      <c r="R10" s="31">
        <v>0.161</v>
      </c>
      <c r="S10" s="32">
        <v>22</v>
      </c>
      <c r="T10" s="33">
        <v>0.373</v>
      </c>
      <c r="U10" s="32">
        <v>22</v>
      </c>
      <c r="V10" s="33">
        <v>2.1000000000000001E-2</v>
      </c>
      <c r="W10" s="32">
        <v>20</v>
      </c>
      <c r="X10" s="36">
        <v>0.55500000000000005</v>
      </c>
      <c r="Y10" s="34">
        <v>22</v>
      </c>
      <c r="Z10" s="31">
        <v>0.23</v>
      </c>
      <c r="AA10" s="32">
        <v>11</v>
      </c>
      <c r="AB10" s="33">
        <v>0.54200000000000004</v>
      </c>
      <c r="AC10" s="32">
        <v>11</v>
      </c>
      <c r="AD10" s="33">
        <v>0.03</v>
      </c>
      <c r="AE10" s="32">
        <v>1</v>
      </c>
      <c r="AF10" s="36">
        <v>0.80200000000000005</v>
      </c>
      <c r="AG10" s="34">
        <v>11</v>
      </c>
      <c r="AH10" s="31">
        <v>0.13800000000000001</v>
      </c>
      <c r="AI10" s="32">
        <v>21</v>
      </c>
      <c r="AJ10" s="33">
        <v>0.40100000000000002</v>
      </c>
      <c r="AK10" s="32">
        <v>19</v>
      </c>
      <c r="AL10" s="33">
        <v>2.1000000000000001E-2</v>
      </c>
      <c r="AM10" s="32">
        <v>13</v>
      </c>
      <c r="AN10" s="36">
        <v>0.56000000000000005</v>
      </c>
      <c r="AO10" s="34">
        <v>19</v>
      </c>
      <c r="AP10" s="84">
        <v>2E-3</v>
      </c>
      <c r="AQ10" s="32">
        <v>1</v>
      </c>
      <c r="AR10" s="86">
        <v>5.0000000000000001E-3</v>
      </c>
      <c r="AS10" s="61">
        <v>1</v>
      </c>
      <c r="AT10" s="84">
        <v>2.9999999999999997E-4</v>
      </c>
      <c r="AU10" s="32">
        <v>1</v>
      </c>
      <c r="AV10" s="86">
        <v>7.3000000000000001E-3</v>
      </c>
      <c r="AW10" s="32">
        <v>1</v>
      </c>
      <c r="AX10" s="31" t="s">
        <v>46</v>
      </c>
      <c r="AY10" s="32"/>
      <c r="AZ10" s="33"/>
      <c r="BA10" s="32"/>
      <c r="BB10" s="33"/>
      <c r="BC10" s="32"/>
      <c r="BD10" s="36"/>
      <c r="BE10" s="34"/>
      <c r="BF10" s="31">
        <v>0.20300000000000001</v>
      </c>
      <c r="BG10" s="32">
        <v>13</v>
      </c>
      <c r="BH10" s="33">
        <v>0.5</v>
      </c>
      <c r="BI10" s="32">
        <v>1</v>
      </c>
      <c r="BJ10" s="33">
        <v>0.03</v>
      </c>
      <c r="BK10" s="32">
        <v>1</v>
      </c>
      <c r="BL10" s="36">
        <v>0.73299999999999998</v>
      </c>
      <c r="BM10" s="34">
        <v>13</v>
      </c>
      <c r="BN10" s="84">
        <v>0.02</v>
      </c>
      <c r="BO10" s="32">
        <v>7</v>
      </c>
      <c r="BP10" s="86">
        <v>0.05</v>
      </c>
      <c r="BQ10" s="61">
        <v>1</v>
      </c>
      <c r="BR10" s="84">
        <v>3.0000000000000001E-3</v>
      </c>
      <c r="BS10" s="32">
        <v>1</v>
      </c>
      <c r="BT10" s="86">
        <v>7.2999999999999995E-2</v>
      </c>
      <c r="BU10" s="32">
        <v>7</v>
      </c>
      <c r="BV10" s="31">
        <v>0.191</v>
      </c>
      <c r="BW10" s="32">
        <v>12</v>
      </c>
      <c r="BX10" s="33">
        <v>0.502</v>
      </c>
      <c r="BY10" s="32">
        <v>13</v>
      </c>
      <c r="BZ10" s="33">
        <v>0.03</v>
      </c>
      <c r="CA10" s="32">
        <v>1</v>
      </c>
      <c r="CB10" s="36">
        <v>0.72299999999999998</v>
      </c>
      <c r="CC10" s="34">
        <v>15</v>
      </c>
      <c r="CD10" s="31">
        <v>0.26</v>
      </c>
      <c r="CE10" s="32">
        <v>7</v>
      </c>
      <c r="CF10" s="33">
        <v>0.501</v>
      </c>
      <c r="CG10" s="32">
        <v>12</v>
      </c>
      <c r="CH10" s="33">
        <v>0.03</v>
      </c>
      <c r="CI10" s="32">
        <v>1</v>
      </c>
      <c r="CJ10" s="36">
        <v>0.79100000000000004</v>
      </c>
      <c r="CK10" s="34">
        <v>11</v>
      </c>
      <c r="CL10" s="31">
        <v>0.188</v>
      </c>
      <c r="CM10" s="32">
        <v>17</v>
      </c>
      <c r="CN10" s="33">
        <v>0.48199999999999998</v>
      </c>
      <c r="CO10" s="32">
        <v>15</v>
      </c>
      <c r="CP10" s="33">
        <v>2.4E-2</v>
      </c>
      <c r="CQ10" s="32">
        <v>10</v>
      </c>
      <c r="CR10" s="36">
        <v>0.69499999999999995</v>
      </c>
      <c r="CS10" s="34">
        <v>16</v>
      </c>
      <c r="CT10" s="111">
        <v>0.1018</v>
      </c>
      <c r="CU10" s="32">
        <v>7</v>
      </c>
      <c r="CV10" s="107">
        <v>4.9899999999999996E-3</v>
      </c>
      <c r="CW10" s="61">
        <v>16</v>
      </c>
      <c r="CX10" s="111">
        <v>2.9999999999999997E-4</v>
      </c>
      <c r="CY10" s="32">
        <v>1</v>
      </c>
      <c r="CZ10" s="107">
        <v>0.10709</v>
      </c>
      <c r="DA10" s="32">
        <v>7</v>
      </c>
      <c r="DB10" s="134"/>
      <c r="DC10" s="135"/>
      <c r="DD10" s="65">
        <v>8.4000000000000005E-2</v>
      </c>
      <c r="DE10" s="32">
        <v>2</v>
      </c>
      <c r="DF10" s="65">
        <v>4.0000000000000002E-4</v>
      </c>
      <c r="DG10" s="32">
        <v>1</v>
      </c>
      <c r="DH10" s="66">
        <v>8.4400000000000003E-2</v>
      </c>
      <c r="DI10" s="34">
        <v>2</v>
      </c>
      <c r="DJ10" s="31">
        <v>0.16500000000000001</v>
      </c>
      <c r="DK10" s="32">
        <v>22</v>
      </c>
      <c r="DL10" s="33">
        <v>0.40200000000000002</v>
      </c>
      <c r="DM10" s="32">
        <v>22</v>
      </c>
      <c r="DN10" s="33">
        <v>1.7999999999999999E-2</v>
      </c>
      <c r="DO10" s="32">
        <v>22</v>
      </c>
      <c r="DP10" s="36">
        <v>0.58499999999999996</v>
      </c>
      <c r="DQ10" s="34">
        <v>22</v>
      </c>
      <c r="DR10" s="31">
        <v>0.13600000000000001</v>
      </c>
      <c r="DS10" s="32">
        <v>11</v>
      </c>
      <c r="DT10" s="33">
        <v>0.217</v>
      </c>
      <c r="DU10" s="32">
        <v>13</v>
      </c>
      <c r="DV10" s="33">
        <v>2.1000000000000001E-2</v>
      </c>
      <c r="DW10" s="32">
        <v>17</v>
      </c>
      <c r="DX10" s="36">
        <v>0.374</v>
      </c>
      <c r="DY10" s="34">
        <v>11</v>
      </c>
      <c r="DZ10" s="31">
        <v>0.20100000000000001</v>
      </c>
      <c r="EA10" s="32">
        <v>12</v>
      </c>
      <c r="EB10" s="33">
        <v>0.52800000000000002</v>
      </c>
      <c r="EC10" s="32">
        <v>6</v>
      </c>
      <c r="ED10" s="33">
        <v>0.03</v>
      </c>
      <c r="EE10" s="32">
        <v>1</v>
      </c>
      <c r="EF10" s="36">
        <v>0.75800000000000001</v>
      </c>
      <c r="EG10" s="34">
        <v>11</v>
      </c>
      <c r="EH10" s="134"/>
      <c r="EI10" s="135"/>
      <c r="EJ10" s="33">
        <v>0.12</v>
      </c>
      <c r="EK10" s="32">
        <v>17</v>
      </c>
      <c r="EL10" s="33">
        <v>8.0000000000000002E-3</v>
      </c>
      <c r="EM10" s="32">
        <v>15</v>
      </c>
      <c r="EN10" s="36">
        <v>0.128</v>
      </c>
      <c r="EO10" s="34">
        <v>17</v>
      </c>
      <c r="EP10" s="31">
        <v>-0.13600000000000001</v>
      </c>
      <c r="EQ10" s="32">
        <v>11</v>
      </c>
      <c r="ER10" s="33">
        <v>-0.28899999999999998</v>
      </c>
      <c r="ES10" s="32">
        <v>8</v>
      </c>
      <c r="ET10" s="33">
        <v>0.03</v>
      </c>
      <c r="EU10" s="32">
        <v>1</v>
      </c>
      <c r="EV10" s="36">
        <v>-0.39600000000000002</v>
      </c>
      <c r="EW10" s="34">
        <v>8</v>
      </c>
      <c r="EX10" s="31">
        <v>0.2</v>
      </c>
      <c r="EY10" s="32">
        <v>12</v>
      </c>
      <c r="EZ10" s="33">
        <v>0.625</v>
      </c>
      <c r="FA10" s="32">
        <v>1</v>
      </c>
      <c r="FB10" s="33">
        <v>0.03</v>
      </c>
      <c r="FC10" s="32">
        <v>1</v>
      </c>
      <c r="FD10" s="36">
        <v>0.85499999999999998</v>
      </c>
      <c r="FE10" s="34">
        <v>7</v>
      </c>
      <c r="FF10" s="31">
        <v>0.17799999999999999</v>
      </c>
      <c r="FG10" s="32">
        <v>13</v>
      </c>
      <c r="FH10" s="33">
        <v>0.41</v>
      </c>
      <c r="FI10" s="32">
        <v>13</v>
      </c>
      <c r="FJ10" s="33">
        <v>2.4E-2</v>
      </c>
      <c r="FK10" s="32">
        <v>12</v>
      </c>
      <c r="FL10" s="36">
        <v>0.61199999999999999</v>
      </c>
      <c r="FM10" s="34">
        <v>13</v>
      </c>
      <c r="FN10" s="134"/>
      <c r="FO10" s="135"/>
      <c r="FP10" s="79">
        <v>-2.2499999999999999E-2</v>
      </c>
      <c r="FQ10" s="32">
        <v>8</v>
      </c>
      <c r="FR10" s="79">
        <v>4.0000000000000001E-3</v>
      </c>
      <c r="FS10" s="32">
        <v>1</v>
      </c>
      <c r="FT10" s="80">
        <v>-1.8499999999999999E-2</v>
      </c>
      <c r="FU10" s="34">
        <v>8</v>
      </c>
      <c r="FV10" s="31">
        <v>0</v>
      </c>
      <c r="FW10" s="32">
        <v>19</v>
      </c>
      <c r="FX10" s="33">
        <v>0</v>
      </c>
      <c r="FY10" s="32">
        <v>21</v>
      </c>
      <c r="FZ10" s="33">
        <v>6.0000000000000001E-3</v>
      </c>
      <c r="GA10" s="32">
        <v>22</v>
      </c>
      <c r="GB10" s="36">
        <v>6.0000000000000001E-3</v>
      </c>
      <c r="GC10" s="34">
        <v>22</v>
      </c>
      <c r="GD10" s="134"/>
      <c r="GE10" s="135"/>
      <c r="GF10" s="33">
        <v>0.92300000000000004</v>
      </c>
      <c r="GG10" s="32">
        <v>4</v>
      </c>
      <c r="GH10" s="33">
        <v>0.04</v>
      </c>
      <c r="GI10" s="32">
        <v>1</v>
      </c>
      <c r="GJ10" s="36">
        <v>0.96299999999999997</v>
      </c>
      <c r="GK10" s="34">
        <v>4</v>
      </c>
      <c r="GL10" s="31">
        <v>0</v>
      </c>
      <c r="GM10" s="32">
        <v>13</v>
      </c>
      <c r="GN10" s="33">
        <v>0.16700000000000001</v>
      </c>
      <c r="GO10" s="32">
        <v>14</v>
      </c>
      <c r="GP10" s="33">
        <v>2.1000000000000001E-2</v>
      </c>
      <c r="GQ10" s="32">
        <v>13</v>
      </c>
      <c r="GR10" s="36">
        <v>0.188</v>
      </c>
      <c r="GS10" s="34">
        <v>16</v>
      </c>
      <c r="GT10" s="92">
        <v>-0.16400000000000001</v>
      </c>
      <c r="GU10" s="32">
        <v>4</v>
      </c>
      <c r="GV10" s="33">
        <v>-0.51100000000000001</v>
      </c>
      <c r="GW10" s="32">
        <v>18</v>
      </c>
      <c r="GX10" s="33">
        <v>8.9999999999999993E-3</v>
      </c>
      <c r="GY10" s="32">
        <v>18</v>
      </c>
      <c r="GZ10" s="36">
        <v>-0.66600000000000004</v>
      </c>
      <c r="HA10" s="32">
        <v>15</v>
      </c>
      <c r="HB10" s="31">
        <v>0.3</v>
      </c>
      <c r="HC10" s="32">
        <v>1</v>
      </c>
      <c r="HD10" s="33">
        <v>0.6</v>
      </c>
      <c r="HE10" s="32">
        <v>7</v>
      </c>
      <c r="HF10" s="33">
        <v>0.03</v>
      </c>
      <c r="HG10" s="32">
        <v>1</v>
      </c>
      <c r="HH10" s="36">
        <v>0.93</v>
      </c>
      <c r="HI10" s="34">
        <v>2</v>
      </c>
      <c r="HJ10" s="134"/>
      <c r="HK10" s="135"/>
      <c r="HL10" s="33" t="s">
        <v>46</v>
      </c>
      <c r="HM10" s="32"/>
      <c r="HN10" s="33"/>
      <c r="HO10" s="32"/>
      <c r="HP10" s="36"/>
      <c r="HQ10" s="32"/>
      <c r="HR10" s="134"/>
      <c r="HS10" s="135"/>
      <c r="HT10" s="33">
        <v>0.41499999999999998</v>
      </c>
      <c r="HU10" s="32">
        <v>17</v>
      </c>
      <c r="HV10" s="33">
        <v>2.8000000000000001E-2</v>
      </c>
      <c r="HW10" s="32">
        <v>14</v>
      </c>
      <c r="HX10" s="36">
        <v>0.443</v>
      </c>
      <c r="HY10" s="34">
        <v>17</v>
      </c>
      <c r="HZ10" s="134"/>
      <c r="IA10" s="135"/>
      <c r="IB10" s="65">
        <v>1.0499999999999999E-3</v>
      </c>
      <c r="IC10" s="32">
        <v>11</v>
      </c>
      <c r="ID10" s="65">
        <v>1.6000000000000001E-4</v>
      </c>
      <c r="IE10" s="32">
        <v>10</v>
      </c>
      <c r="IF10" s="66">
        <v>1.2099999999999999E-3</v>
      </c>
      <c r="IG10" s="34">
        <v>11</v>
      </c>
      <c r="IH10" s="134"/>
      <c r="II10" s="135"/>
      <c r="IJ10" s="65">
        <v>0</v>
      </c>
      <c r="IK10" s="32">
        <v>16</v>
      </c>
      <c r="IL10" s="65">
        <v>8.0000000000000007E-5</v>
      </c>
      <c r="IM10" s="32">
        <v>16</v>
      </c>
      <c r="IN10" s="66">
        <v>8.0000000000000007E-5</v>
      </c>
      <c r="IO10" s="34">
        <v>16</v>
      </c>
      <c r="IP10" s="31">
        <v>0.192</v>
      </c>
      <c r="IQ10" s="32">
        <v>21</v>
      </c>
      <c r="IR10" s="33">
        <v>0.48</v>
      </c>
      <c r="IS10" s="32">
        <v>22</v>
      </c>
      <c r="IT10" s="33">
        <v>2.7E-2</v>
      </c>
      <c r="IU10" s="32">
        <v>15</v>
      </c>
      <c r="IV10" s="36">
        <v>0.69899999999999995</v>
      </c>
      <c r="IW10" s="34">
        <v>22</v>
      </c>
      <c r="IX10" s="31">
        <v>0.20899999999999999</v>
      </c>
      <c r="IY10" s="32">
        <v>8</v>
      </c>
      <c r="IZ10" s="33">
        <v>0.5</v>
      </c>
      <c r="JA10" s="32">
        <v>1</v>
      </c>
      <c r="JB10" s="33">
        <v>0.03</v>
      </c>
      <c r="JC10" s="32">
        <v>1</v>
      </c>
      <c r="JD10" s="36">
        <v>0.73899999999999999</v>
      </c>
      <c r="JE10" s="34">
        <v>8</v>
      </c>
      <c r="JF10" s="31">
        <v>0.2</v>
      </c>
      <c r="JG10" s="32">
        <v>17</v>
      </c>
      <c r="JH10" s="33">
        <v>0.502</v>
      </c>
      <c r="JI10" s="32">
        <v>11</v>
      </c>
      <c r="JJ10" s="33">
        <v>0.03</v>
      </c>
      <c r="JK10" s="32">
        <v>1</v>
      </c>
      <c r="JL10" s="36">
        <v>0.73099999999999998</v>
      </c>
      <c r="JM10" s="34">
        <v>10</v>
      </c>
      <c r="JN10" s="31">
        <v>0.16300000000000001</v>
      </c>
      <c r="JO10" s="32">
        <v>20</v>
      </c>
      <c r="JP10" s="33">
        <v>0.51100000000000001</v>
      </c>
      <c r="JQ10" s="32">
        <v>12</v>
      </c>
      <c r="JR10" s="33">
        <v>0.03</v>
      </c>
      <c r="JS10" s="32">
        <v>1</v>
      </c>
      <c r="JT10" s="36">
        <v>0.70399999999999996</v>
      </c>
      <c r="JU10" s="34">
        <v>20</v>
      </c>
      <c r="JV10" s="134"/>
      <c r="JW10" s="135"/>
      <c r="JX10" s="79">
        <v>0.06</v>
      </c>
      <c r="JY10" s="32">
        <v>1</v>
      </c>
      <c r="JZ10" s="79">
        <v>3.5999999999999997E-2</v>
      </c>
      <c r="KA10" s="32">
        <v>1</v>
      </c>
      <c r="KB10" s="80">
        <v>9.6000000000000002E-2</v>
      </c>
      <c r="KC10" s="34">
        <v>1</v>
      </c>
      <c r="KD10" s="151"/>
      <c r="KE10" s="135"/>
      <c r="KF10" s="33">
        <v>0</v>
      </c>
      <c r="KG10" s="32">
        <v>4</v>
      </c>
      <c r="KH10" s="33">
        <v>4.0000000000000001E-3</v>
      </c>
      <c r="KI10" s="32">
        <v>6</v>
      </c>
      <c r="KJ10" s="36">
        <v>4.0000000000000001E-3</v>
      </c>
      <c r="KK10" s="34">
        <v>6</v>
      </c>
      <c r="KL10" s="134"/>
      <c r="KM10" s="135"/>
      <c r="KN10" s="33">
        <v>0.97599999999999998</v>
      </c>
      <c r="KO10" s="32">
        <v>12</v>
      </c>
      <c r="KP10" s="33">
        <v>0.04</v>
      </c>
      <c r="KQ10" s="32">
        <v>1</v>
      </c>
      <c r="KR10" s="36">
        <v>1.016</v>
      </c>
      <c r="KS10" s="34">
        <v>12</v>
      </c>
      <c r="KT10" s="134"/>
      <c r="KU10" s="135"/>
      <c r="KV10" s="33">
        <v>0.63700000000000001</v>
      </c>
      <c r="KW10" s="32">
        <v>8</v>
      </c>
      <c r="KX10" s="33">
        <v>0.04</v>
      </c>
      <c r="KY10" s="32">
        <v>1</v>
      </c>
      <c r="KZ10" s="36">
        <v>0.67700000000000005</v>
      </c>
      <c r="LA10" s="34">
        <v>8</v>
      </c>
      <c r="LB10" s="96">
        <v>2.0199999999999999E-2</v>
      </c>
      <c r="LC10" s="32">
        <v>7</v>
      </c>
      <c r="LD10" s="79">
        <v>0.05</v>
      </c>
      <c r="LE10" s="32">
        <v>1</v>
      </c>
      <c r="LF10" s="79">
        <v>3.0000000000000001E-3</v>
      </c>
      <c r="LG10" s="32">
        <v>1</v>
      </c>
      <c r="LH10" s="80">
        <v>7.3200000000000001E-2</v>
      </c>
      <c r="LI10" s="34">
        <v>5</v>
      </c>
      <c r="LJ10" s="134"/>
      <c r="LK10" s="135"/>
      <c r="LL10" s="33">
        <v>0.6</v>
      </c>
      <c r="LM10" s="32">
        <v>1</v>
      </c>
      <c r="LN10" s="33">
        <v>0.04</v>
      </c>
      <c r="LO10" s="32">
        <v>1</v>
      </c>
      <c r="LP10" s="36">
        <v>0.64</v>
      </c>
      <c r="LQ10" s="32">
        <v>1</v>
      </c>
      <c r="LR10" s="134"/>
      <c r="LS10" s="135"/>
      <c r="LT10" s="33">
        <v>0.4</v>
      </c>
      <c r="LU10" s="32">
        <v>16</v>
      </c>
      <c r="LV10" s="33">
        <v>2.8000000000000001E-2</v>
      </c>
      <c r="LW10" s="32">
        <v>16</v>
      </c>
      <c r="LX10" s="36">
        <v>0.42799999999999999</v>
      </c>
      <c r="LY10" s="34">
        <v>16</v>
      </c>
      <c r="LZ10" s="95">
        <v>0.19600000000000001</v>
      </c>
      <c r="MA10" s="32">
        <v>18</v>
      </c>
      <c r="MB10" s="33">
        <v>0.73599999999999999</v>
      </c>
      <c r="MC10" s="32">
        <v>12</v>
      </c>
      <c r="MD10" s="33">
        <v>2.1000000000000001E-2</v>
      </c>
      <c r="ME10" s="32">
        <v>12</v>
      </c>
      <c r="MF10" s="36">
        <v>0.95299999999999996</v>
      </c>
      <c r="MG10" s="32">
        <v>14</v>
      </c>
      <c r="MH10" s="96">
        <v>0.35089999999999999</v>
      </c>
      <c r="MI10" s="32">
        <v>1</v>
      </c>
      <c r="MJ10" s="79">
        <v>0.25</v>
      </c>
      <c r="MK10" s="32">
        <v>1</v>
      </c>
      <c r="ML10" s="79">
        <v>0.03</v>
      </c>
      <c r="MM10" s="32">
        <v>1</v>
      </c>
      <c r="MN10" s="80">
        <v>0.63090000000000002</v>
      </c>
      <c r="MO10" s="34">
        <v>1</v>
      </c>
      <c r="MP10" s="118">
        <f t="shared" si="1"/>
        <v>0.1462</v>
      </c>
      <c r="MQ10" s="32">
        <f>RANK(MP10,MP6:MP27,0)</f>
        <v>9</v>
      </c>
      <c r="MR10" s="118">
        <f t="shared" si="0"/>
        <v>7.2609999999999994E-2</v>
      </c>
      <c r="MS10" s="32">
        <f>RANK(MR10,MR6:MR27,0)</f>
        <v>21</v>
      </c>
      <c r="MT10" s="118">
        <f t="shared" si="2"/>
        <v>7.0760000000000003E-2</v>
      </c>
      <c r="MU10" s="32">
        <f>RANK(MT10,MT6:MT27,0)</f>
        <v>19</v>
      </c>
      <c r="MV10" s="118">
        <f t="shared" si="3"/>
        <v>5.2630000000000003E-2</v>
      </c>
      <c r="MW10" s="32">
        <f>RANK(MV10,MV6:MV27,0)</f>
        <v>7</v>
      </c>
      <c r="MX10" s="118">
        <f t="shared" si="4"/>
        <v>5.9229999999999998E-2</v>
      </c>
      <c r="MY10" s="34">
        <f>RANK(MX10,MX6:MX27,0)</f>
        <v>17</v>
      </c>
      <c r="MZ10" s="118">
        <f t="shared" si="5"/>
        <v>7.5300000000000006E-2</v>
      </c>
      <c r="NA10" s="34">
        <f>RANK(MZ10,MZ6:MZ27,0)</f>
        <v>5</v>
      </c>
      <c r="NB10" s="118">
        <f t="shared" si="6"/>
        <v>0.47672999999999999</v>
      </c>
      <c r="NC10" s="121">
        <f>RANK(NB10,NB6:NB27,0)</f>
        <v>11</v>
      </c>
      <c r="ND10" s="37" t="s">
        <v>5</v>
      </c>
      <c r="NE10" s="114"/>
      <c r="NF10" s="114"/>
    </row>
    <row r="11" spans="1:415" ht="13.5" customHeight="1" x14ac:dyDescent="0.2">
      <c r="A11" s="2" t="s">
        <v>6</v>
      </c>
      <c r="B11" s="31">
        <v>0.187</v>
      </c>
      <c r="C11" s="32">
        <v>15</v>
      </c>
      <c r="D11" s="33">
        <v>0.51500000000000001</v>
      </c>
      <c r="E11" s="32">
        <v>3</v>
      </c>
      <c r="F11" s="33">
        <v>0.03</v>
      </c>
      <c r="G11" s="32">
        <v>1</v>
      </c>
      <c r="H11" s="36">
        <v>0.73199999999999998</v>
      </c>
      <c r="I11" s="34">
        <v>8</v>
      </c>
      <c r="J11" s="134"/>
      <c r="K11" s="135"/>
      <c r="L11" s="33">
        <v>0.74399999999999999</v>
      </c>
      <c r="M11" s="32">
        <v>2</v>
      </c>
      <c r="N11" s="33">
        <v>0.04</v>
      </c>
      <c r="O11" s="32">
        <v>1</v>
      </c>
      <c r="P11" s="36">
        <v>0.78400000000000003</v>
      </c>
      <c r="Q11" s="34">
        <v>2</v>
      </c>
      <c r="R11" s="31">
        <v>0.20599999999999999</v>
      </c>
      <c r="S11" s="32">
        <v>11</v>
      </c>
      <c r="T11" s="33">
        <v>0.48099999999999998</v>
      </c>
      <c r="U11" s="32">
        <v>10</v>
      </c>
      <c r="V11" s="33">
        <v>2.7E-2</v>
      </c>
      <c r="W11" s="32">
        <v>7</v>
      </c>
      <c r="X11" s="36">
        <v>0.71499999999999997</v>
      </c>
      <c r="Y11" s="34">
        <v>10</v>
      </c>
      <c r="Z11" s="31">
        <v>0.23400000000000001</v>
      </c>
      <c r="AA11" s="32">
        <v>7</v>
      </c>
      <c r="AB11" s="33">
        <v>0.55200000000000005</v>
      </c>
      <c r="AC11" s="32">
        <v>5</v>
      </c>
      <c r="AD11" s="33">
        <v>0.03</v>
      </c>
      <c r="AE11" s="32">
        <v>1</v>
      </c>
      <c r="AF11" s="36">
        <v>0.81599999999999995</v>
      </c>
      <c r="AG11" s="34">
        <v>7</v>
      </c>
      <c r="AH11" s="31">
        <v>0.14699999999999999</v>
      </c>
      <c r="AI11" s="32">
        <v>18</v>
      </c>
      <c r="AJ11" s="33">
        <v>0.40600000000000003</v>
      </c>
      <c r="AK11" s="32">
        <v>18</v>
      </c>
      <c r="AL11" s="33">
        <v>2.1000000000000001E-2</v>
      </c>
      <c r="AM11" s="32">
        <v>13</v>
      </c>
      <c r="AN11" s="36">
        <v>0.57399999999999995</v>
      </c>
      <c r="AO11" s="34">
        <v>18</v>
      </c>
      <c r="AP11" s="84">
        <v>2E-3</v>
      </c>
      <c r="AQ11" s="32">
        <v>1</v>
      </c>
      <c r="AR11" s="86">
        <v>5.0000000000000001E-3</v>
      </c>
      <c r="AS11" s="61">
        <v>1</v>
      </c>
      <c r="AT11" s="84">
        <v>2.9999999999999997E-4</v>
      </c>
      <c r="AU11" s="32">
        <v>1</v>
      </c>
      <c r="AV11" s="86">
        <v>7.3000000000000001E-3</v>
      </c>
      <c r="AW11" s="32">
        <v>1</v>
      </c>
      <c r="AX11" s="31" t="s">
        <v>46</v>
      </c>
      <c r="AY11" s="32"/>
      <c r="AZ11" s="33"/>
      <c r="BA11" s="32"/>
      <c r="BB11" s="33"/>
      <c r="BC11" s="32"/>
      <c r="BD11" s="36"/>
      <c r="BE11" s="34"/>
      <c r="BF11" s="31">
        <v>0.20200000000000001</v>
      </c>
      <c r="BG11" s="32">
        <v>14</v>
      </c>
      <c r="BH11" s="33">
        <v>0.5</v>
      </c>
      <c r="BI11" s="32">
        <v>1</v>
      </c>
      <c r="BJ11" s="33">
        <v>0.03</v>
      </c>
      <c r="BK11" s="32">
        <v>1</v>
      </c>
      <c r="BL11" s="36">
        <v>0.73199999999999998</v>
      </c>
      <c r="BM11" s="34">
        <v>14</v>
      </c>
      <c r="BN11" s="84">
        <v>0.02</v>
      </c>
      <c r="BO11" s="32">
        <v>7</v>
      </c>
      <c r="BP11" s="86">
        <v>0</v>
      </c>
      <c r="BQ11" s="61">
        <v>14</v>
      </c>
      <c r="BR11" s="84">
        <v>1.8E-3</v>
      </c>
      <c r="BS11" s="32">
        <v>16</v>
      </c>
      <c r="BT11" s="86">
        <v>2.18E-2</v>
      </c>
      <c r="BU11" s="32">
        <v>18</v>
      </c>
      <c r="BV11" s="31">
        <v>0.21</v>
      </c>
      <c r="BW11" s="32">
        <v>10</v>
      </c>
      <c r="BX11" s="33">
        <v>0.43099999999999999</v>
      </c>
      <c r="BY11" s="32">
        <v>21</v>
      </c>
      <c r="BZ11" s="33">
        <v>2.7E-2</v>
      </c>
      <c r="CA11" s="32">
        <v>19</v>
      </c>
      <c r="CB11" s="36">
        <v>0.66800000000000004</v>
      </c>
      <c r="CC11" s="34">
        <v>18</v>
      </c>
      <c r="CD11" s="31">
        <v>0.21299999999999999</v>
      </c>
      <c r="CE11" s="32">
        <v>20</v>
      </c>
      <c r="CF11" s="33">
        <v>0.50700000000000001</v>
      </c>
      <c r="CG11" s="32">
        <v>10</v>
      </c>
      <c r="CH11" s="33">
        <v>0.03</v>
      </c>
      <c r="CI11" s="32">
        <v>1</v>
      </c>
      <c r="CJ11" s="36">
        <v>0.75</v>
      </c>
      <c r="CK11" s="34">
        <v>18</v>
      </c>
      <c r="CL11" s="31">
        <v>0.19700000000000001</v>
      </c>
      <c r="CM11" s="32">
        <v>8</v>
      </c>
      <c r="CN11" s="33">
        <v>0.504</v>
      </c>
      <c r="CO11" s="32">
        <v>5</v>
      </c>
      <c r="CP11" s="33">
        <v>0.03</v>
      </c>
      <c r="CQ11" s="32">
        <v>1</v>
      </c>
      <c r="CR11" s="36">
        <v>0.73199999999999998</v>
      </c>
      <c r="CS11" s="34">
        <v>6</v>
      </c>
      <c r="CT11" s="111">
        <v>3.0899999999999999E-3</v>
      </c>
      <c r="CU11" s="32">
        <v>15</v>
      </c>
      <c r="CV11" s="107">
        <v>7.77E-3</v>
      </c>
      <c r="CW11" s="61">
        <v>5</v>
      </c>
      <c r="CX11" s="111">
        <v>2.4000000000000001E-4</v>
      </c>
      <c r="CY11" s="32">
        <v>20</v>
      </c>
      <c r="CZ11" s="107">
        <v>1.11E-2</v>
      </c>
      <c r="DA11" s="32">
        <v>15</v>
      </c>
      <c r="DB11" s="134"/>
      <c r="DC11" s="135"/>
      <c r="DD11" s="65">
        <v>4.8000000000000001E-2</v>
      </c>
      <c r="DE11" s="32">
        <v>5</v>
      </c>
      <c r="DF11" s="65">
        <v>4.0000000000000002E-4</v>
      </c>
      <c r="DG11" s="32">
        <v>1</v>
      </c>
      <c r="DH11" s="66">
        <v>4.8399999999999999E-2</v>
      </c>
      <c r="DI11" s="34">
        <v>5</v>
      </c>
      <c r="DJ11" s="31">
        <v>0.188</v>
      </c>
      <c r="DK11" s="32">
        <v>18</v>
      </c>
      <c r="DL11" s="33">
        <v>0.47</v>
      </c>
      <c r="DM11" s="32">
        <v>15</v>
      </c>
      <c r="DN11" s="33">
        <v>2.1000000000000001E-2</v>
      </c>
      <c r="DO11" s="32">
        <v>14</v>
      </c>
      <c r="DP11" s="36">
        <v>0.67900000000000005</v>
      </c>
      <c r="DQ11" s="34">
        <v>17</v>
      </c>
      <c r="DR11" s="31">
        <v>5.5E-2</v>
      </c>
      <c r="DS11" s="32">
        <v>19</v>
      </c>
      <c r="DT11" s="33">
        <v>0.13800000000000001</v>
      </c>
      <c r="DU11" s="32">
        <v>15</v>
      </c>
      <c r="DV11" s="33">
        <v>2.1000000000000001E-2</v>
      </c>
      <c r="DW11" s="32">
        <v>17</v>
      </c>
      <c r="DX11" s="36">
        <v>0.215</v>
      </c>
      <c r="DY11" s="34">
        <v>15</v>
      </c>
      <c r="DZ11" s="31">
        <v>0.2</v>
      </c>
      <c r="EA11" s="32">
        <v>13</v>
      </c>
      <c r="EB11" s="33">
        <v>0.5</v>
      </c>
      <c r="EC11" s="32">
        <v>8</v>
      </c>
      <c r="ED11" s="33">
        <v>0.03</v>
      </c>
      <c r="EE11" s="32">
        <v>1</v>
      </c>
      <c r="EF11" s="36">
        <v>0.73</v>
      </c>
      <c r="EG11" s="34">
        <v>12</v>
      </c>
      <c r="EH11" s="134"/>
      <c r="EI11" s="135"/>
      <c r="EJ11" s="33">
        <v>0.3</v>
      </c>
      <c r="EK11" s="32">
        <v>12</v>
      </c>
      <c r="EL11" s="33">
        <v>0.02</v>
      </c>
      <c r="EM11" s="32">
        <v>11</v>
      </c>
      <c r="EN11" s="36">
        <v>0.32</v>
      </c>
      <c r="EO11" s="34">
        <v>12</v>
      </c>
      <c r="EP11" s="31">
        <v>-0.223</v>
      </c>
      <c r="EQ11" s="32">
        <v>16</v>
      </c>
      <c r="ER11" s="33">
        <v>-0.502</v>
      </c>
      <c r="ES11" s="32">
        <v>13</v>
      </c>
      <c r="ET11" s="33">
        <v>0.03</v>
      </c>
      <c r="EU11" s="32">
        <v>1</v>
      </c>
      <c r="EV11" s="36">
        <v>-0.69499999999999995</v>
      </c>
      <c r="EW11" s="34">
        <v>14</v>
      </c>
      <c r="EX11" s="31">
        <v>0.2</v>
      </c>
      <c r="EY11" s="32">
        <v>11</v>
      </c>
      <c r="EZ11" s="33">
        <v>0.51900000000000002</v>
      </c>
      <c r="FA11" s="32">
        <v>18</v>
      </c>
      <c r="FB11" s="33">
        <v>0.03</v>
      </c>
      <c r="FC11" s="32">
        <v>1</v>
      </c>
      <c r="FD11" s="36">
        <v>0.749</v>
      </c>
      <c r="FE11" s="34">
        <v>20</v>
      </c>
      <c r="FF11" s="31">
        <v>4.4999999999999998E-2</v>
      </c>
      <c r="FG11" s="32">
        <v>19</v>
      </c>
      <c r="FH11" s="33">
        <v>0.11</v>
      </c>
      <c r="FI11" s="32">
        <v>19</v>
      </c>
      <c r="FJ11" s="33">
        <v>2.1000000000000001E-2</v>
      </c>
      <c r="FK11" s="32">
        <v>19</v>
      </c>
      <c r="FL11" s="36">
        <v>0.17599999999999999</v>
      </c>
      <c r="FM11" s="34">
        <v>19</v>
      </c>
      <c r="FN11" s="134"/>
      <c r="FO11" s="135"/>
      <c r="FP11" s="79">
        <v>-3.5700000000000003E-2</v>
      </c>
      <c r="FQ11" s="32">
        <v>15</v>
      </c>
      <c r="FR11" s="79">
        <v>4.0000000000000001E-3</v>
      </c>
      <c r="FS11" s="32">
        <v>1</v>
      </c>
      <c r="FT11" s="80">
        <v>-3.1699999999999999E-2</v>
      </c>
      <c r="FU11" s="34">
        <v>15</v>
      </c>
      <c r="FV11" s="31">
        <v>0</v>
      </c>
      <c r="FW11" s="32">
        <v>19</v>
      </c>
      <c r="FX11" s="33">
        <v>0</v>
      </c>
      <c r="FY11" s="32">
        <v>21</v>
      </c>
      <c r="FZ11" s="33">
        <v>1.4999999999999999E-2</v>
      </c>
      <c r="GA11" s="32">
        <v>8</v>
      </c>
      <c r="GB11" s="36">
        <v>1.4999999999999999E-2</v>
      </c>
      <c r="GC11" s="34">
        <v>21</v>
      </c>
      <c r="GD11" s="134"/>
      <c r="GE11" s="135"/>
      <c r="GF11" s="33">
        <v>0.308</v>
      </c>
      <c r="GG11" s="32">
        <v>17</v>
      </c>
      <c r="GH11" s="33">
        <v>2.4E-2</v>
      </c>
      <c r="GI11" s="32">
        <v>16</v>
      </c>
      <c r="GJ11" s="36">
        <v>0.33200000000000002</v>
      </c>
      <c r="GK11" s="34">
        <v>17</v>
      </c>
      <c r="GL11" s="31">
        <v>0</v>
      </c>
      <c r="GM11" s="32">
        <v>13</v>
      </c>
      <c r="GN11" s="33">
        <v>0.28599999999999998</v>
      </c>
      <c r="GO11" s="32">
        <v>8</v>
      </c>
      <c r="GP11" s="33">
        <v>2.4E-2</v>
      </c>
      <c r="GQ11" s="32">
        <v>8</v>
      </c>
      <c r="GR11" s="36">
        <v>0.31</v>
      </c>
      <c r="GS11" s="34">
        <v>14</v>
      </c>
      <c r="GT11" s="92">
        <v>-0.20699999999999999</v>
      </c>
      <c r="GU11" s="32">
        <v>16</v>
      </c>
      <c r="GV11" s="33">
        <v>-0.44</v>
      </c>
      <c r="GW11" s="32">
        <v>5</v>
      </c>
      <c r="GX11" s="33">
        <v>2.4E-2</v>
      </c>
      <c r="GY11" s="32">
        <v>2</v>
      </c>
      <c r="GZ11" s="36">
        <v>-0.623</v>
      </c>
      <c r="HA11" s="32">
        <v>5</v>
      </c>
      <c r="HB11" s="31">
        <v>0.105</v>
      </c>
      <c r="HC11" s="32">
        <v>22</v>
      </c>
      <c r="HD11" s="33">
        <v>0.32900000000000001</v>
      </c>
      <c r="HE11" s="32">
        <v>22</v>
      </c>
      <c r="HF11" s="33">
        <v>2.7E-2</v>
      </c>
      <c r="HG11" s="32">
        <v>20</v>
      </c>
      <c r="HH11" s="36">
        <v>0.46</v>
      </c>
      <c r="HI11" s="34">
        <v>22</v>
      </c>
      <c r="HJ11" s="134"/>
      <c r="HK11" s="135"/>
      <c r="HL11" s="33" t="s">
        <v>46</v>
      </c>
      <c r="HM11" s="32"/>
      <c r="HN11" s="33"/>
      <c r="HO11" s="32"/>
      <c r="HP11" s="36"/>
      <c r="HQ11" s="32"/>
      <c r="HR11" s="134"/>
      <c r="HS11" s="135"/>
      <c r="HT11" s="33">
        <v>0.6</v>
      </c>
      <c r="HU11" s="32">
        <v>1</v>
      </c>
      <c r="HV11" s="33">
        <v>0.04</v>
      </c>
      <c r="HW11" s="32">
        <v>1</v>
      </c>
      <c r="HX11" s="36">
        <v>0.64</v>
      </c>
      <c r="HY11" s="34">
        <v>1</v>
      </c>
      <c r="HZ11" s="134"/>
      <c r="IA11" s="135"/>
      <c r="IB11" s="65">
        <v>5.0600000000000003E-3</v>
      </c>
      <c r="IC11" s="32">
        <v>10</v>
      </c>
      <c r="ID11" s="65">
        <v>2.7999999999999998E-4</v>
      </c>
      <c r="IE11" s="32">
        <v>9</v>
      </c>
      <c r="IF11" s="66">
        <v>5.3400000000000001E-3</v>
      </c>
      <c r="IG11" s="34">
        <v>10</v>
      </c>
      <c r="IH11" s="134"/>
      <c r="II11" s="135"/>
      <c r="IJ11" s="65">
        <v>0</v>
      </c>
      <c r="IK11" s="32">
        <v>16</v>
      </c>
      <c r="IL11" s="65">
        <v>8.0000000000000007E-5</v>
      </c>
      <c r="IM11" s="32">
        <v>16</v>
      </c>
      <c r="IN11" s="66">
        <v>8.0000000000000007E-5</v>
      </c>
      <c r="IO11" s="34">
        <v>16</v>
      </c>
      <c r="IP11" s="31">
        <v>0.20100000000000001</v>
      </c>
      <c r="IQ11" s="32">
        <v>10</v>
      </c>
      <c r="IR11" s="33">
        <v>0.502</v>
      </c>
      <c r="IS11" s="32">
        <v>10</v>
      </c>
      <c r="IT11" s="33">
        <v>0.03</v>
      </c>
      <c r="IU11" s="32">
        <v>1</v>
      </c>
      <c r="IV11" s="36">
        <v>0.73299999999999998</v>
      </c>
      <c r="IW11" s="34">
        <v>10</v>
      </c>
      <c r="IX11" s="31">
        <v>0.20399999999999999</v>
      </c>
      <c r="IY11" s="32">
        <v>11</v>
      </c>
      <c r="IZ11" s="33">
        <v>0.5</v>
      </c>
      <c r="JA11" s="32">
        <v>1</v>
      </c>
      <c r="JB11" s="33">
        <v>0.03</v>
      </c>
      <c r="JC11" s="32">
        <v>1</v>
      </c>
      <c r="JD11" s="36">
        <v>0.73399999999999999</v>
      </c>
      <c r="JE11" s="34">
        <v>11</v>
      </c>
      <c r="JF11" s="31">
        <v>0.2</v>
      </c>
      <c r="JG11" s="32">
        <v>9</v>
      </c>
      <c r="JH11" s="33">
        <v>0.501</v>
      </c>
      <c r="JI11" s="32">
        <v>14</v>
      </c>
      <c r="JJ11" s="33">
        <v>0.03</v>
      </c>
      <c r="JK11" s="32">
        <v>1</v>
      </c>
      <c r="JL11" s="36">
        <v>0.73099999999999998</v>
      </c>
      <c r="JM11" s="34">
        <v>13</v>
      </c>
      <c r="JN11" s="31">
        <v>0.16600000000000001</v>
      </c>
      <c r="JO11" s="32">
        <v>19</v>
      </c>
      <c r="JP11" s="33">
        <v>0.52600000000000002</v>
      </c>
      <c r="JQ11" s="32">
        <v>3</v>
      </c>
      <c r="JR11" s="33">
        <v>0.03</v>
      </c>
      <c r="JS11" s="32">
        <v>1</v>
      </c>
      <c r="JT11" s="36">
        <v>0.72199999999999998</v>
      </c>
      <c r="JU11" s="34">
        <v>18</v>
      </c>
      <c r="JV11" s="134"/>
      <c r="JW11" s="135"/>
      <c r="JX11" s="79">
        <v>0.06</v>
      </c>
      <c r="JY11" s="32">
        <v>1</v>
      </c>
      <c r="JZ11" s="79">
        <v>3.5999999999999997E-2</v>
      </c>
      <c r="KA11" s="32">
        <v>1</v>
      </c>
      <c r="KB11" s="80">
        <v>9.6000000000000002E-2</v>
      </c>
      <c r="KC11" s="34">
        <v>1</v>
      </c>
      <c r="KD11" s="151"/>
      <c r="KE11" s="135"/>
      <c r="KF11" s="33">
        <v>0</v>
      </c>
      <c r="KG11" s="32">
        <v>4</v>
      </c>
      <c r="KH11" s="33">
        <v>4.0000000000000001E-3</v>
      </c>
      <c r="KI11" s="32">
        <v>6</v>
      </c>
      <c r="KJ11" s="36">
        <v>4.0000000000000001E-3</v>
      </c>
      <c r="KK11" s="34">
        <v>6</v>
      </c>
      <c r="KL11" s="134"/>
      <c r="KM11" s="135"/>
      <c r="KN11" s="33">
        <v>0.88500000000000001</v>
      </c>
      <c r="KO11" s="32">
        <v>14</v>
      </c>
      <c r="KP11" s="33">
        <v>0.04</v>
      </c>
      <c r="KQ11" s="32">
        <v>1</v>
      </c>
      <c r="KR11" s="36">
        <v>0.92500000000000004</v>
      </c>
      <c r="KS11" s="34">
        <v>14</v>
      </c>
      <c r="KT11" s="134"/>
      <c r="KU11" s="135"/>
      <c r="KV11" s="33">
        <v>0.626</v>
      </c>
      <c r="KW11" s="32">
        <v>17</v>
      </c>
      <c r="KX11" s="33">
        <v>0.04</v>
      </c>
      <c r="KY11" s="32">
        <v>1</v>
      </c>
      <c r="KZ11" s="36">
        <v>0.66600000000000004</v>
      </c>
      <c r="LA11" s="34">
        <v>17</v>
      </c>
      <c r="LB11" s="96">
        <v>1.9099999999999999E-2</v>
      </c>
      <c r="LC11" s="32">
        <v>21</v>
      </c>
      <c r="LD11" s="79">
        <v>4.4499999999999998E-2</v>
      </c>
      <c r="LE11" s="32">
        <v>19</v>
      </c>
      <c r="LF11" s="79">
        <v>3.0000000000000001E-3</v>
      </c>
      <c r="LG11" s="32">
        <v>1</v>
      </c>
      <c r="LH11" s="80">
        <v>6.6600000000000006E-2</v>
      </c>
      <c r="LI11" s="34">
        <v>20</v>
      </c>
      <c r="LJ11" s="134"/>
      <c r="LK11" s="135"/>
      <c r="LL11" s="33">
        <v>0.6</v>
      </c>
      <c r="LM11" s="32">
        <v>1</v>
      </c>
      <c r="LN11" s="33">
        <v>0.04</v>
      </c>
      <c r="LO11" s="32">
        <v>1</v>
      </c>
      <c r="LP11" s="36">
        <v>0.64</v>
      </c>
      <c r="LQ11" s="32">
        <v>1</v>
      </c>
      <c r="LR11" s="134"/>
      <c r="LS11" s="135"/>
      <c r="LT11" s="33">
        <v>0.6</v>
      </c>
      <c r="LU11" s="32">
        <v>1</v>
      </c>
      <c r="LV11" s="33">
        <v>3.5999999999999997E-2</v>
      </c>
      <c r="LW11" s="32">
        <v>6</v>
      </c>
      <c r="LX11" s="36">
        <v>0.63600000000000001</v>
      </c>
      <c r="LY11" s="34">
        <v>6</v>
      </c>
      <c r="LZ11" s="95">
        <v>0.214</v>
      </c>
      <c r="MA11" s="32">
        <v>10</v>
      </c>
      <c r="MB11" s="33">
        <v>0.69599999999999995</v>
      </c>
      <c r="MC11" s="32">
        <v>17</v>
      </c>
      <c r="MD11" s="33">
        <v>2.1000000000000001E-2</v>
      </c>
      <c r="ME11" s="32">
        <v>12</v>
      </c>
      <c r="MF11" s="36">
        <v>0.93100000000000005</v>
      </c>
      <c r="MG11" s="32">
        <v>17</v>
      </c>
      <c r="MH11" s="96">
        <v>2.5100000000000001E-2</v>
      </c>
      <c r="MI11" s="32">
        <v>8</v>
      </c>
      <c r="MJ11" s="79">
        <v>0.13639999999999999</v>
      </c>
      <c r="MK11" s="32">
        <v>5</v>
      </c>
      <c r="ML11" s="79">
        <v>0.03</v>
      </c>
      <c r="MM11" s="32">
        <v>1</v>
      </c>
      <c r="MN11" s="80">
        <v>0.1915</v>
      </c>
      <c r="MO11" s="34">
        <v>6</v>
      </c>
      <c r="MP11" s="118">
        <f t="shared" si="1"/>
        <v>0.1464</v>
      </c>
      <c r="MQ11" s="32">
        <f>RANK(MP11,MP6:MP27,0)</f>
        <v>8</v>
      </c>
      <c r="MR11" s="118">
        <f t="shared" si="0"/>
        <v>7.8219999999999998E-2</v>
      </c>
      <c r="MS11" s="32">
        <f>RANK(MR11,MR6:MR27,0)</f>
        <v>17</v>
      </c>
      <c r="MT11" s="118">
        <f t="shared" si="2"/>
        <v>6.923E-2</v>
      </c>
      <c r="MU11" s="32">
        <f>RANK(MT11,MT6:MT27,0)</f>
        <v>20</v>
      </c>
      <c r="MV11" s="118">
        <f t="shared" si="3"/>
        <v>9.92E-3</v>
      </c>
      <c r="MW11" s="32">
        <f>RANK(MV11,MV6:MV27,0)</f>
        <v>17</v>
      </c>
      <c r="MX11" s="118">
        <f t="shared" si="4"/>
        <v>5.074E-2</v>
      </c>
      <c r="MY11" s="34">
        <f>RANK(MX11,MX6:MX27,0)</f>
        <v>22</v>
      </c>
      <c r="MZ11" s="118">
        <f t="shared" si="5"/>
        <v>6.9269999999999998E-2</v>
      </c>
      <c r="NA11" s="34">
        <f>RANK(MZ11,MZ6:MZ27,0)</f>
        <v>12</v>
      </c>
      <c r="NB11" s="118">
        <f t="shared" si="6"/>
        <v>0.42377999999999999</v>
      </c>
      <c r="NC11" s="121">
        <f>RANK(NB11,NB6:NB27,0)</f>
        <v>20</v>
      </c>
      <c r="ND11" s="37" t="s">
        <v>6</v>
      </c>
      <c r="NE11" s="114"/>
      <c r="NF11" s="114"/>
    </row>
    <row r="12" spans="1:415" ht="13.5" customHeight="1" x14ac:dyDescent="0.2">
      <c r="A12" s="2" t="s">
        <v>7</v>
      </c>
      <c r="B12" s="31">
        <v>0.215</v>
      </c>
      <c r="C12" s="32">
        <v>1</v>
      </c>
      <c r="D12" s="33">
        <v>0.505</v>
      </c>
      <c r="E12" s="32">
        <v>9</v>
      </c>
      <c r="F12" s="33">
        <v>2.7E-2</v>
      </c>
      <c r="G12" s="32">
        <v>22</v>
      </c>
      <c r="H12" s="36">
        <v>0.747</v>
      </c>
      <c r="I12" s="34">
        <v>3</v>
      </c>
      <c r="J12" s="134"/>
      <c r="K12" s="135"/>
      <c r="L12" s="33">
        <v>0.78800000000000003</v>
      </c>
      <c r="M12" s="32">
        <v>1</v>
      </c>
      <c r="N12" s="33">
        <v>0.04</v>
      </c>
      <c r="O12" s="32">
        <v>1</v>
      </c>
      <c r="P12" s="36">
        <v>0.82799999999999996</v>
      </c>
      <c r="Q12" s="34">
        <v>1</v>
      </c>
      <c r="R12" s="31">
        <v>0.23799999999999999</v>
      </c>
      <c r="S12" s="32">
        <v>2</v>
      </c>
      <c r="T12" s="33">
        <v>0.48199999999999998</v>
      </c>
      <c r="U12" s="32">
        <v>9</v>
      </c>
      <c r="V12" s="33">
        <v>2.1000000000000001E-2</v>
      </c>
      <c r="W12" s="32">
        <v>20</v>
      </c>
      <c r="X12" s="36">
        <v>0.74099999999999999</v>
      </c>
      <c r="Y12" s="34">
        <v>5</v>
      </c>
      <c r="Z12" s="31">
        <v>0.27700000000000002</v>
      </c>
      <c r="AA12" s="32">
        <v>1</v>
      </c>
      <c r="AB12" s="33">
        <v>0.54600000000000004</v>
      </c>
      <c r="AC12" s="32">
        <v>9</v>
      </c>
      <c r="AD12" s="33">
        <v>0.03</v>
      </c>
      <c r="AE12" s="32">
        <v>1</v>
      </c>
      <c r="AF12" s="36">
        <v>0.85299999999999998</v>
      </c>
      <c r="AG12" s="34">
        <v>3</v>
      </c>
      <c r="AH12" s="31">
        <v>0.245</v>
      </c>
      <c r="AI12" s="32">
        <v>9</v>
      </c>
      <c r="AJ12" s="33">
        <v>0.54500000000000004</v>
      </c>
      <c r="AK12" s="32">
        <v>7</v>
      </c>
      <c r="AL12" s="33">
        <v>2.7E-2</v>
      </c>
      <c r="AM12" s="32">
        <v>9</v>
      </c>
      <c r="AN12" s="36">
        <v>0.81699999999999995</v>
      </c>
      <c r="AO12" s="34">
        <v>8</v>
      </c>
      <c r="AP12" s="84" t="s">
        <v>46</v>
      </c>
      <c r="AQ12" s="32"/>
      <c r="AR12" s="86"/>
      <c r="AS12" s="61"/>
      <c r="AT12" s="84"/>
      <c r="AU12" s="32"/>
      <c r="AV12" s="86"/>
      <c r="AW12" s="32"/>
      <c r="AX12" s="31">
        <v>0.20100000000000001</v>
      </c>
      <c r="AY12" s="32">
        <v>3</v>
      </c>
      <c r="AZ12" s="33">
        <v>0.51300000000000001</v>
      </c>
      <c r="BA12" s="32">
        <v>1</v>
      </c>
      <c r="BB12" s="33">
        <v>0.03</v>
      </c>
      <c r="BC12" s="32">
        <v>1</v>
      </c>
      <c r="BD12" s="36">
        <v>0.74399999999999999</v>
      </c>
      <c r="BE12" s="34">
        <v>1</v>
      </c>
      <c r="BF12" s="31">
        <v>0.222</v>
      </c>
      <c r="BG12" s="32">
        <v>8</v>
      </c>
      <c r="BH12" s="33">
        <v>0.5</v>
      </c>
      <c r="BI12" s="32">
        <v>1</v>
      </c>
      <c r="BJ12" s="33">
        <v>0.03</v>
      </c>
      <c r="BK12" s="32">
        <v>1</v>
      </c>
      <c r="BL12" s="36">
        <v>0.752</v>
      </c>
      <c r="BM12" s="34">
        <v>8</v>
      </c>
      <c r="BN12" s="84">
        <v>0.02</v>
      </c>
      <c r="BO12" s="32">
        <v>7</v>
      </c>
      <c r="BP12" s="86">
        <v>0.05</v>
      </c>
      <c r="BQ12" s="61">
        <v>1</v>
      </c>
      <c r="BR12" s="84">
        <v>3.0000000000000001E-3</v>
      </c>
      <c r="BS12" s="32">
        <v>1</v>
      </c>
      <c r="BT12" s="86">
        <v>7.2999999999999995E-2</v>
      </c>
      <c r="BU12" s="32">
        <v>7</v>
      </c>
      <c r="BV12" s="31">
        <v>0.55900000000000005</v>
      </c>
      <c r="BW12" s="32">
        <v>2</v>
      </c>
      <c r="BX12" s="33">
        <v>0.47599999999999998</v>
      </c>
      <c r="BY12" s="32">
        <v>19</v>
      </c>
      <c r="BZ12" s="33">
        <v>2.7E-2</v>
      </c>
      <c r="CA12" s="32">
        <v>19</v>
      </c>
      <c r="CB12" s="36">
        <v>1.0620000000000001</v>
      </c>
      <c r="CC12" s="34">
        <v>3</v>
      </c>
      <c r="CD12" s="31">
        <v>0.39300000000000002</v>
      </c>
      <c r="CE12" s="32">
        <v>1</v>
      </c>
      <c r="CF12" s="33">
        <v>0.52400000000000002</v>
      </c>
      <c r="CG12" s="32">
        <v>6</v>
      </c>
      <c r="CH12" s="33">
        <v>0.03</v>
      </c>
      <c r="CI12" s="32">
        <v>1</v>
      </c>
      <c r="CJ12" s="36">
        <v>0.94699999999999995</v>
      </c>
      <c r="CK12" s="34">
        <v>2</v>
      </c>
      <c r="CL12" s="31">
        <v>0.20699999999999999</v>
      </c>
      <c r="CM12" s="32">
        <v>2</v>
      </c>
      <c r="CN12" s="33">
        <v>0.47799999999999998</v>
      </c>
      <c r="CO12" s="32">
        <v>18</v>
      </c>
      <c r="CP12" s="33">
        <v>2.4E-2</v>
      </c>
      <c r="CQ12" s="32">
        <v>10</v>
      </c>
      <c r="CR12" s="36">
        <v>0.70899999999999996</v>
      </c>
      <c r="CS12" s="34">
        <v>12</v>
      </c>
      <c r="CT12" s="111">
        <v>3.7900000000000003E-2</v>
      </c>
      <c r="CU12" s="32">
        <v>11</v>
      </c>
      <c r="CV12" s="107">
        <v>3.6900000000000001E-3</v>
      </c>
      <c r="CW12" s="61">
        <v>21</v>
      </c>
      <c r="CX12" s="111">
        <v>6.0000000000000002E-5</v>
      </c>
      <c r="CY12" s="32">
        <v>21</v>
      </c>
      <c r="CZ12" s="107">
        <v>4.165E-2</v>
      </c>
      <c r="DA12" s="32">
        <v>11</v>
      </c>
      <c r="DB12" s="134"/>
      <c r="DC12" s="135"/>
      <c r="DD12" s="65">
        <v>9.8700000000000003E-3</v>
      </c>
      <c r="DE12" s="32">
        <v>16</v>
      </c>
      <c r="DF12" s="65">
        <v>4.0000000000000002E-4</v>
      </c>
      <c r="DG12" s="32">
        <v>1</v>
      </c>
      <c r="DH12" s="66">
        <v>1.027E-2</v>
      </c>
      <c r="DI12" s="34">
        <v>16</v>
      </c>
      <c r="DJ12" s="31">
        <v>0.215</v>
      </c>
      <c r="DK12" s="32">
        <v>4</v>
      </c>
      <c r="DL12" s="33">
        <v>0.47799999999999998</v>
      </c>
      <c r="DM12" s="32">
        <v>13</v>
      </c>
      <c r="DN12" s="33">
        <v>2.1000000000000001E-2</v>
      </c>
      <c r="DO12" s="32">
        <v>14</v>
      </c>
      <c r="DP12" s="36">
        <v>0.71299999999999997</v>
      </c>
      <c r="DQ12" s="34">
        <v>10</v>
      </c>
      <c r="DR12" s="31">
        <v>0.20699999999999999</v>
      </c>
      <c r="DS12" s="32">
        <v>4</v>
      </c>
      <c r="DT12" s="33">
        <v>0.154</v>
      </c>
      <c r="DU12" s="32">
        <v>14</v>
      </c>
      <c r="DV12" s="33">
        <v>2.7E-2</v>
      </c>
      <c r="DW12" s="32">
        <v>7</v>
      </c>
      <c r="DX12" s="36">
        <v>0.38700000000000001</v>
      </c>
      <c r="DY12" s="34">
        <v>10</v>
      </c>
      <c r="DZ12" s="31">
        <v>0.27200000000000002</v>
      </c>
      <c r="EA12" s="32">
        <v>6</v>
      </c>
      <c r="EB12" s="33">
        <v>0.496</v>
      </c>
      <c r="EC12" s="32">
        <v>18</v>
      </c>
      <c r="ED12" s="33">
        <v>2.7E-2</v>
      </c>
      <c r="EE12" s="32">
        <v>18</v>
      </c>
      <c r="EF12" s="36">
        <v>0.79400000000000004</v>
      </c>
      <c r="EG12" s="34">
        <v>9</v>
      </c>
      <c r="EH12" s="134"/>
      <c r="EI12" s="135"/>
      <c r="EJ12" s="33">
        <v>0.17100000000000001</v>
      </c>
      <c r="EK12" s="32">
        <v>15</v>
      </c>
      <c r="EL12" s="33">
        <v>8.0000000000000002E-3</v>
      </c>
      <c r="EM12" s="32">
        <v>15</v>
      </c>
      <c r="EN12" s="36">
        <v>0.17899999999999999</v>
      </c>
      <c r="EO12" s="34">
        <v>15</v>
      </c>
      <c r="EP12" s="31">
        <v>-6.3E-2</v>
      </c>
      <c r="EQ12" s="32">
        <v>3</v>
      </c>
      <c r="ER12" s="33">
        <v>-0.375</v>
      </c>
      <c r="ES12" s="32">
        <v>11</v>
      </c>
      <c r="ET12" s="33">
        <v>0.03</v>
      </c>
      <c r="EU12" s="32">
        <v>1</v>
      </c>
      <c r="EV12" s="36">
        <v>-0.40899999999999997</v>
      </c>
      <c r="EW12" s="34">
        <v>9</v>
      </c>
      <c r="EX12" s="31">
        <v>0.28599999999999998</v>
      </c>
      <c r="EY12" s="32">
        <v>1</v>
      </c>
      <c r="EZ12" s="33">
        <v>0.56299999999999994</v>
      </c>
      <c r="FA12" s="32">
        <v>16</v>
      </c>
      <c r="FB12" s="33">
        <v>0.03</v>
      </c>
      <c r="FC12" s="32">
        <v>1</v>
      </c>
      <c r="FD12" s="36">
        <v>0.878</v>
      </c>
      <c r="FE12" s="34">
        <v>4</v>
      </c>
      <c r="FF12" s="31">
        <v>0.29799999999999999</v>
      </c>
      <c r="FG12" s="32">
        <v>1</v>
      </c>
      <c r="FH12" s="33">
        <v>0.59599999999999997</v>
      </c>
      <c r="FI12" s="32">
        <v>7</v>
      </c>
      <c r="FJ12" s="33">
        <v>0.03</v>
      </c>
      <c r="FK12" s="32">
        <v>1</v>
      </c>
      <c r="FL12" s="36">
        <v>0.92500000000000004</v>
      </c>
      <c r="FM12" s="34">
        <v>3</v>
      </c>
      <c r="FN12" s="134"/>
      <c r="FO12" s="135"/>
      <c r="FP12" s="79">
        <v>-3.5499999999999997E-2</v>
      </c>
      <c r="FQ12" s="32">
        <v>13</v>
      </c>
      <c r="FR12" s="79">
        <v>4.0000000000000001E-3</v>
      </c>
      <c r="FS12" s="32">
        <v>1</v>
      </c>
      <c r="FT12" s="80">
        <v>-3.15E-2</v>
      </c>
      <c r="FU12" s="34">
        <v>13</v>
      </c>
      <c r="FV12" s="31">
        <v>0.26900000000000002</v>
      </c>
      <c r="FW12" s="32">
        <v>8</v>
      </c>
      <c r="FX12" s="33">
        <v>0.48199999999999998</v>
      </c>
      <c r="FY12" s="32">
        <v>3</v>
      </c>
      <c r="FZ12" s="33">
        <v>2.7E-2</v>
      </c>
      <c r="GA12" s="32">
        <v>3</v>
      </c>
      <c r="GB12" s="36">
        <v>0.77700000000000002</v>
      </c>
      <c r="GC12" s="34">
        <v>4</v>
      </c>
      <c r="GD12" s="134"/>
      <c r="GE12" s="135"/>
      <c r="GF12" s="33">
        <v>0.72699999999999998</v>
      </c>
      <c r="GG12" s="32">
        <v>5</v>
      </c>
      <c r="GH12" s="33">
        <v>0.04</v>
      </c>
      <c r="GI12" s="32">
        <v>1</v>
      </c>
      <c r="GJ12" s="36">
        <v>0.76700000000000002</v>
      </c>
      <c r="GK12" s="34">
        <v>5</v>
      </c>
      <c r="GL12" s="31">
        <v>0.23100000000000001</v>
      </c>
      <c r="GM12" s="32">
        <v>4</v>
      </c>
      <c r="GN12" s="33">
        <v>0.33300000000000002</v>
      </c>
      <c r="GO12" s="32">
        <v>5</v>
      </c>
      <c r="GP12" s="33">
        <v>2.7E-2</v>
      </c>
      <c r="GQ12" s="32">
        <v>5</v>
      </c>
      <c r="GR12" s="36">
        <v>0.59099999999999997</v>
      </c>
      <c r="GS12" s="34">
        <v>3</v>
      </c>
      <c r="GT12" s="92">
        <v>-0.17899999999999999</v>
      </c>
      <c r="GU12" s="32">
        <v>7</v>
      </c>
      <c r="GV12" s="33">
        <v>-0.46400000000000002</v>
      </c>
      <c r="GW12" s="32">
        <v>9</v>
      </c>
      <c r="GX12" s="33">
        <v>1.7999999999999999E-2</v>
      </c>
      <c r="GY12" s="32">
        <v>7</v>
      </c>
      <c r="GZ12" s="36">
        <v>-0.625</v>
      </c>
      <c r="HA12" s="32">
        <v>6</v>
      </c>
      <c r="HB12" s="31">
        <v>0.22</v>
      </c>
      <c r="HC12" s="32">
        <v>4</v>
      </c>
      <c r="HD12" s="33">
        <v>0.51900000000000002</v>
      </c>
      <c r="HE12" s="32">
        <v>14</v>
      </c>
      <c r="HF12" s="33">
        <v>0.03</v>
      </c>
      <c r="HG12" s="32">
        <v>1</v>
      </c>
      <c r="HH12" s="36">
        <v>0.76900000000000002</v>
      </c>
      <c r="HI12" s="34">
        <v>12</v>
      </c>
      <c r="HJ12" s="134"/>
      <c r="HK12" s="135"/>
      <c r="HL12" s="33">
        <v>0.6</v>
      </c>
      <c r="HM12" s="32">
        <v>1</v>
      </c>
      <c r="HN12" s="33">
        <v>0.04</v>
      </c>
      <c r="HO12" s="32">
        <v>1</v>
      </c>
      <c r="HP12" s="36">
        <v>0.64</v>
      </c>
      <c r="HQ12" s="32">
        <v>1</v>
      </c>
      <c r="HR12" s="134"/>
      <c r="HS12" s="135"/>
      <c r="HT12" s="33">
        <v>0.51900000000000002</v>
      </c>
      <c r="HU12" s="32">
        <v>12</v>
      </c>
      <c r="HV12" s="33">
        <v>3.2000000000000001E-2</v>
      </c>
      <c r="HW12" s="32">
        <v>12</v>
      </c>
      <c r="HX12" s="36">
        <v>0.55100000000000005</v>
      </c>
      <c r="HY12" s="34">
        <v>12</v>
      </c>
      <c r="HZ12" s="134"/>
      <c r="IA12" s="135"/>
      <c r="IB12" s="65">
        <v>7.4999999999999997E-3</v>
      </c>
      <c r="IC12" s="32">
        <v>1</v>
      </c>
      <c r="ID12" s="65">
        <v>4.0000000000000002E-4</v>
      </c>
      <c r="IE12" s="32">
        <v>1</v>
      </c>
      <c r="IF12" s="66">
        <v>7.9000000000000008E-3</v>
      </c>
      <c r="IG12" s="34">
        <v>1</v>
      </c>
      <c r="IH12" s="134"/>
      <c r="II12" s="135"/>
      <c r="IJ12" s="65">
        <v>1.16E-3</v>
      </c>
      <c r="IK12" s="32">
        <v>15</v>
      </c>
      <c r="IL12" s="65">
        <v>2.0000000000000001E-4</v>
      </c>
      <c r="IM12" s="32">
        <v>11</v>
      </c>
      <c r="IN12" s="66">
        <v>1.3600000000000001E-3</v>
      </c>
      <c r="IO12" s="34">
        <v>15</v>
      </c>
      <c r="IP12" s="31">
        <v>1</v>
      </c>
      <c r="IQ12" s="32">
        <v>1</v>
      </c>
      <c r="IR12" s="33">
        <v>0.5</v>
      </c>
      <c r="IS12" s="32">
        <v>14</v>
      </c>
      <c r="IT12" s="33">
        <v>0.03</v>
      </c>
      <c r="IU12" s="32">
        <v>1</v>
      </c>
      <c r="IV12" s="36">
        <v>1.53</v>
      </c>
      <c r="IW12" s="34">
        <v>1</v>
      </c>
      <c r="IX12" s="31">
        <v>0.27900000000000003</v>
      </c>
      <c r="IY12" s="32">
        <v>1</v>
      </c>
      <c r="IZ12" s="33">
        <v>0.5</v>
      </c>
      <c r="JA12" s="32">
        <v>1</v>
      </c>
      <c r="JB12" s="33">
        <v>0.03</v>
      </c>
      <c r="JC12" s="32">
        <v>1</v>
      </c>
      <c r="JD12" s="36">
        <v>0.80900000000000005</v>
      </c>
      <c r="JE12" s="34">
        <v>1</v>
      </c>
      <c r="JF12" s="31">
        <v>0.20899999999999999</v>
      </c>
      <c r="JG12" s="32">
        <v>1</v>
      </c>
      <c r="JH12" s="33">
        <v>0.51200000000000001</v>
      </c>
      <c r="JI12" s="32">
        <v>1</v>
      </c>
      <c r="JJ12" s="33">
        <v>0.03</v>
      </c>
      <c r="JK12" s="32">
        <v>1</v>
      </c>
      <c r="JL12" s="36">
        <v>0.75</v>
      </c>
      <c r="JM12" s="34">
        <v>1</v>
      </c>
      <c r="JN12" s="31">
        <v>0.20399999999999999</v>
      </c>
      <c r="JO12" s="32">
        <v>3</v>
      </c>
      <c r="JP12" s="33">
        <v>0.51100000000000001</v>
      </c>
      <c r="JQ12" s="32">
        <v>11</v>
      </c>
      <c r="JR12" s="33">
        <v>0.03</v>
      </c>
      <c r="JS12" s="32">
        <v>1</v>
      </c>
      <c r="JT12" s="36">
        <v>0.746</v>
      </c>
      <c r="JU12" s="34">
        <v>6</v>
      </c>
      <c r="JV12" s="134"/>
      <c r="JW12" s="135"/>
      <c r="JX12" s="79">
        <v>0.06</v>
      </c>
      <c r="JY12" s="32">
        <v>1</v>
      </c>
      <c r="JZ12" s="79">
        <v>3.5999999999999997E-2</v>
      </c>
      <c r="KA12" s="32">
        <v>1</v>
      </c>
      <c r="KB12" s="80">
        <v>9.6000000000000002E-2</v>
      </c>
      <c r="KC12" s="34">
        <v>1</v>
      </c>
      <c r="KD12" s="151"/>
      <c r="KE12" s="135"/>
      <c r="KF12" s="33">
        <v>0</v>
      </c>
      <c r="KG12" s="32">
        <v>4</v>
      </c>
      <c r="KH12" s="33">
        <v>0.02</v>
      </c>
      <c r="KI12" s="32">
        <v>4</v>
      </c>
      <c r="KJ12" s="36">
        <v>0.02</v>
      </c>
      <c r="KK12" s="34">
        <v>4</v>
      </c>
      <c r="KL12" s="134"/>
      <c r="KM12" s="135"/>
      <c r="KN12" s="33">
        <v>1.0669999999999999</v>
      </c>
      <c r="KO12" s="32">
        <v>9</v>
      </c>
      <c r="KP12" s="33">
        <v>0.04</v>
      </c>
      <c r="KQ12" s="32">
        <v>1</v>
      </c>
      <c r="KR12" s="36">
        <v>1.107</v>
      </c>
      <c r="KS12" s="34">
        <v>9</v>
      </c>
      <c r="KT12" s="134"/>
      <c r="KU12" s="135"/>
      <c r="KV12" s="33">
        <v>0.64500000000000002</v>
      </c>
      <c r="KW12" s="32">
        <v>4</v>
      </c>
      <c r="KX12" s="33">
        <v>0.04</v>
      </c>
      <c r="KY12" s="32">
        <v>1</v>
      </c>
      <c r="KZ12" s="36">
        <v>0.68500000000000005</v>
      </c>
      <c r="LA12" s="34">
        <v>4</v>
      </c>
      <c r="LB12" s="96">
        <v>2.76E-2</v>
      </c>
      <c r="LC12" s="32">
        <v>1</v>
      </c>
      <c r="LD12" s="79">
        <v>0.04</v>
      </c>
      <c r="LE12" s="32">
        <v>22</v>
      </c>
      <c r="LF12" s="79">
        <v>3.0000000000000001E-3</v>
      </c>
      <c r="LG12" s="32">
        <v>1</v>
      </c>
      <c r="LH12" s="80">
        <v>7.0599999999999996E-2</v>
      </c>
      <c r="LI12" s="34">
        <v>18</v>
      </c>
      <c r="LJ12" s="134"/>
      <c r="LK12" s="135"/>
      <c r="LL12" s="33">
        <v>0.58799999999999997</v>
      </c>
      <c r="LM12" s="32">
        <v>22</v>
      </c>
      <c r="LN12" s="33">
        <v>0.04</v>
      </c>
      <c r="LO12" s="32">
        <v>1</v>
      </c>
      <c r="LP12" s="36">
        <v>0.628</v>
      </c>
      <c r="LQ12" s="32">
        <v>22</v>
      </c>
      <c r="LR12" s="134"/>
      <c r="LS12" s="135"/>
      <c r="LT12" s="33">
        <v>0.48</v>
      </c>
      <c r="LU12" s="32">
        <v>11</v>
      </c>
      <c r="LV12" s="33">
        <v>3.5999999999999997E-2</v>
      </c>
      <c r="LW12" s="32">
        <v>6</v>
      </c>
      <c r="LX12" s="36">
        <v>0.51600000000000001</v>
      </c>
      <c r="LY12" s="34">
        <v>11</v>
      </c>
      <c r="LZ12" s="95">
        <v>0.28599999999999998</v>
      </c>
      <c r="MA12" s="32">
        <v>1</v>
      </c>
      <c r="MB12" s="33">
        <v>0.7</v>
      </c>
      <c r="MC12" s="32">
        <v>16</v>
      </c>
      <c r="MD12" s="33">
        <v>2.1000000000000001E-2</v>
      </c>
      <c r="ME12" s="32">
        <v>12</v>
      </c>
      <c r="MF12" s="36">
        <v>1.006</v>
      </c>
      <c r="MG12" s="32">
        <v>10</v>
      </c>
      <c r="MH12" s="96">
        <v>1.9199999999999998E-2</v>
      </c>
      <c r="MI12" s="32">
        <v>13</v>
      </c>
      <c r="MJ12" s="79">
        <v>3.5400000000000001E-2</v>
      </c>
      <c r="MK12" s="32">
        <v>20</v>
      </c>
      <c r="ML12" s="79">
        <v>0.03</v>
      </c>
      <c r="MM12" s="32">
        <v>1</v>
      </c>
      <c r="MN12" s="80">
        <v>8.4500000000000006E-2</v>
      </c>
      <c r="MO12" s="34">
        <v>19</v>
      </c>
      <c r="MP12" s="118">
        <f t="shared" si="1"/>
        <v>0.14940000000000001</v>
      </c>
      <c r="MQ12" s="32">
        <f>RANK(MP12,MP6:MP27,0)</f>
        <v>3</v>
      </c>
      <c r="MR12" s="118">
        <f t="shared" si="0"/>
        <v>0.10303</v>
      </c>
      <c r="MS12" s="32">
        <f>RANK(MR12,MR6:MR27,0)</f>
        <v>2</v>
      </c>
      <c r="MT12" s="118">
        <f t="shared" si="2"/>
        <v>8.072E-2</v>
      </c>
      <c r="MU12" s="32">
        <f>RANK(MT12,MT6:MT27,0)</f>
        <v>9</v>
      </c>
      <c r="MV12" s="118">
        <f t="shared" si="3"/>
        <v>6.8129999999999996E-2</v>
      </c>
      <c r="MW12" s="32">
        <f>RANK(MV12,MV6:MV27,0)</f>
        <v>4</v>
      </c>
      <c r="MX12" s="118">
        <f t="shared" si="4"/>
        <v>8.4400000000000003E-2</v>
      </c>
      <c r="MY12" s="34">
        <f>RANK(MX12,MX6:MX27,0)</f>
        <v>1</v>
      </c>
      <c r="MZ12" s="118">
        <f t="shared" si="5"/>
        <v>7.0220000000000005E-2</v>
      </c>
      <c r="NA12" s="34">
        <f>RANK(MZ12,MZ6:MZ27,0)</f>
        <v>10</v>
      </c>
      <c r="NB12" s="124">
        <f t="shared" si="6"/>
        <v>0.55589999999999995</v>
      </c>
      <c r="NC12" s="125">
        <f>RANK(NB12,NB6:NB27,0)</f>
        <v>1</v>
      </c>
      <c r="ND12" s="126" t="s">
        <v>7</v>
      </c>
      <c r="NE12" s="114"/>
      <c r="NF12" s="114"/>
    </row>
    <row r="13" spans="1:415" ht="13.5" customHeight="1" x14ac:dyDescent="0.2">
      <c r="A13" s="2" t="s">
        <v>8</v>
      </c>
      <c r="B13" s="31">
        <v>0.19</v>
      </c>
      <c r="C13" s="32">
        <v>13</v>
      </c>
      <c r="D13" s="33">
        <v>0.5</v>
      </c>
      <c r="E13" s="32">
        <v>16</v>
      </c>
      <c r="F13" s="33">
        <v>0.03</v>
      </c>
      <c r="G13" s="32">
        <v>1</v>
      </c>
      <c r="H13" s="36">
        <v>0.72</v>
      </c>
      <c r="I13" s="34">
        <v>18</v>
      </c>
      <c r="J13" s="134"/>
      <c r="K13" s="135"/>
      <c r="L13" s="33">
        <v>0.6</v>
      </c>
      <c r="M13" s="32">
        <v>15</v>
      </c>
      <c r="N13" s="33">
        <v>0.04</v>
      </c>
      <c r="O13" s="32">
        <v>1</v>
      </c>
      <c r="P13" s="36">
        <v>0.64</v>
      </c>
      <c r="Q13" s="34">
        <v>15</v>
      </c>
      <c r="R13" s="31">
        <v>0.2</v>
      </c>
      <c r="S13" s="32">
        <v>14</v>
      </c>
      <c r="T13" s="33">
        <v>0.46</v>
      </c>
      <c r="U13" s="32">
        <v>13</v>
      </c>
      <c r="V13" s="33">
        <v>2.4E-2</v>
      </c>
      <c r="W13" s="32">
        <v>12</v>
      </c>
      <c r="X13" s="36">
        <v>0.68400000000000005</v>
      </c>
      <c r="Y13" s="34">
        <v>16</v>
      </c>
      <c r="Z13" s="31">
        <v>0.23</v>
      </c>
      <c r="AA13" s="32">
        <v>10</v>
      </c>
      <c r="AB13" s="33">
        <v>0.54300000000000004</v>
      </c>
      <c r="AC13" s="32">
        <v>10</v>
      </c>
      <c r="AD13" s="33">
        <v>0.03</v>
      </c>
      <c r="AE13" s="32">
        <v>1</v>
      </c>
      <c r="AF13" s="36">
        <v>0.80300000000000005</v>
      </c>
      <c r="AG13" s="34">
        <v>10</v>
      </c>
      <c r="AH13" s="31">
        <v>0.19700000000000001</v>
      </c>
      <c r="AI13" s="32">
        <v>12</v>
      </c>
      <c r="AJ13" s="33">
        <v>0.114</v>
      </c>
      <c r="AK13" s="32">
        <v>22</v>
      </c>
      <c r="AL13" s="33">
        <v>2.1000000000000001E-2</v>
      </c>
      <c r="AM13" s="32">
        <v>13</v>
      </c>
      <c r="AN13" s="36">
        <v>0.33300000000000002</v>
      </c>
      <c r="AO13" s="34">
        <v>22</v>
      </c>
      <c r="AP13" s="84">
        <v>2E-3</v>
      </c>
      <c r="AQ13" s="32">
        <v>1</v>
      </c>
      <c r="AR13" s="86">
        <v>5.0000000000000001E-3</v>
      </c>
      <c r="AS13" s="61">
        <v>1</v>
      </c>
      <c r="AT13" s="84">
        <v>2.9999999999999997E-4</v>
      </c>
      <c r="AU13" s="32">
        <v>1</v>
      </c>
      <c r="AV13" s="86">
        <v>7.3000000000000001E-3</v>
      </c>
      <c r="AW13" s="32">
        <v>1</v>
      </c>
      <c r="AX13" s="31" t="s">
        <v>46</v>
      </c>
      <c r="AY13" s="32"/>
      <c r="AZ13" s="33"/>
      <c r="BA13" s="32"/>
      <c r="BB13" s="33"/>
      <c r="BC13" s="32"/>
      <c r="BD13" s="36"/>
      <c r="BE13" s="34"/>
      <c r="BF13" s="31">
        <v>0.247</v>
      </c>
      <c r="BG13" s="32">
        <v>3</v>
      </c>
      <c r="BH13" s="33">
        <v>0.5</v>
      </c>
      <c r="BI13" s="32">
        <v>1</v>
      </c>
      <c r="BJ13" s="33">
        <v>0.03</v>
      </c>
      <c r="BK13" s="32">
        <v>1</v>
      </c>
      <c r="BL13" s="36">
        <v>0.77700000000000002</v>
      </c>
      <c r="BM13" s="34">
        <v>3</v>
      </c>
      <c r="BN13" s="84">
        <v>0.02</v>
      </c>
      <c r="BO13" s="32">
        <v>7</v>
      </c>
      <c r="BP13" s="86">
        <v>0.05</v>
      </c>
      <c r="BQ13" s="61">
        <v>1</v>
      </c>
      <c r="BR13" s="84">
        <v>2.7000000000000001E-3</v>
      </c>
      <c r="BS13" s="32">
        <v>6</v>
      </c>
      <c r="BT13" s="86">
        <v>7.2700000000000001E-2</v>
      </c>
      <c r="BU13" s="32">
        <v>12</v>
      </c>
      <c r="BV13" s="31">
        <v>0.27300000000000002</v>
      </c>
      <c r="BW13" s="32">
        <v>6</v>
      </c>
      <c r="BX13" s="33">
        <v>0.52700000000000002</v>
      </c>
      <c r="BY13" s="32">
        <v>9</v>
      </c>
      <c r="BZ13" s="33">
        <v>0.03</v>
      </c>
      <c r="CA13" s="32">
        <v>1</v>
      </c>
      <c r="CB13" s="36">
        <v>0.83</v>
      </c>
      <c r="CC13" s="34">
        <v>10</v>
      </c>
      <c r="CD13" s="31">
        <v>0.222</v>
      </c>
      <c r="CE13" s="32">
        <v>18</v>
      </c>
      <c r="CF13" s="33">
        <v>0.52400000000000002</v>
      </c>
      <c r="CG13" s="32">
        <v>5</v>
      </c>
      <c r="CH13" s="33">
        <v>0.03</v>
      </c>
      <c r="CI13" s="32">
        <v>1</v>
      </c>
      <c r="CJ13" s="36">
        <v>0.77600000000000002</v>
      </c>
      <c r="CK13" s="34">
        <v>14</v>
      </c>
      <c r="CL13" s="31">
        <v>0.19600000000000001</v>
      </c>
      <c r="CM13" s="32">
        <v>9</v>
      </c>
      <c r="CN13" s="33">
        <v>0.49299999999999999</v>
      </c>
      <c r="CO13" s="32">
        <v>10</v>
      </c>
      <c r="CP13" s="33">
        <v>2.7E-2</v>
      </c>
      <c r="CQ13" s="32">
        <v>7</v>
      </c>
      <c r="CR13" s="36">
        <v>0.71699999999999997</v>
      </c>
      <c r="CS13" s="34">
        <v>7</v>
      </c>
      <c r="CT13" s="111">
        <v>0.1018</v>
      </c>
      <c r="CU13" s="32">
        <v>7</v>
      </c>
      <c r="CV13" s="107">
        <v>4.9899999999999996E-3</v>
      </c>
      <c r="CW13" s="61">
        <v>16</v>
      </c>
      <c r="CX13" s="111">
        <v>2.9999999999999997E-4</v>
      </c>
      <c r="CY13" s="32">
        <v>1</v>
      </c>
      <c r="CZ13" s="107">
        <v>0.10709</v>
      </c>
      <c r="DA13" s="32">
        <v>7</v>
      </c>
      <c r="DB13" s="134"/>
      <c r="DC13" s="135"/>
      <c r="DD13" s="65">
        <v>0.06</v>
      </c>
      <c r="DE13" s="32">
        <v>4</v>
      </c>
      <c r="DF13" s="65">
        <v>4.0000000000000002E-4</v>
      </c>
      <c r="DG13" s="32">
        <v>1</v>
      </c>
      <c r="DH13" s="66">
        <v>6.0400000000000002E-2</v>
      </c>
      <c r="DI13" s="34">
        <v>4</v>
      </c>
      <c r="DJ13" s="31">
        <v>0.17699999999999999</v>
      </c>
      <c r="DK13" s="32">
        <v>21</v>
      </c>
      <c r="DL13" s="33">
        <v>0.442</v>
      </c>
      <c r="DM13" s="32">
        <v>19</v>
      </c>
      <c r="DN13" s="33">
        <v>2.1000000000000001E-2</v>
      </c>
      <c r="DO13" s="32">
        <v>14</v>
      </c>
      <c r="DP13" s="36">
        <v>0.63900000000000001</v>
      </c>
      <c r="DQ13" s="34">
        <v>20</v>
      </c>
      <c r="DR13" s="31">
        <v>5.0999999999999997E-2</v>
      </c>
      <c r="DS13" s="32">
        <v>21</v>
      </c>
      <c r="DT13" s="33">
        <v>0.128</v>
      </c>
      <c r="DU13" s="32">
        <v>16</v>
      </c>
      <c r="DV13" s="33">
        <v>2.1000000000000001E-2</v>
      </c>
      <c r="DW13" s="32">
        <v>17</v>
      </c>
      <c r="DX13" s="36">
        <v>0.2</v>
      </c>
      <c r="DY13" s="34">
        <v>17</v>
      </c>
      <c r="DZ13" s="31">
        <v>0.33800000000000002</v>
      </c>
      <c r="EA13" s="32">
        <v>4</v>
      </c>
      <c r="EB13" s="33">
        <v>0.60399999999999998</v>
      </c>
      <c r="EC13" s="32">
        <v>5</v>
      </c>
      <c r="ED13" s="33">
        <v>0.03</v>
      </c>
      <c r="EE13" s="32">
        <v>1</v>
      </c>
      <c r="EF13" s="36">
        <v>0.97199999999999998</v>
      </c>
      <c r="EG13" s="34">
        <v>5</v>
      </c>
      <c r="EH13" s="134"/>
      <c r="EI13" s="135"/>
      <c r="EJ13" s="33">
        <v>0.4</v>
      </c>
      <c r="EK13" s="32">
        <v>6</v>
      </c>
      <c r="EL13" s="33">
        <v>2.4E-2</v>
      </c>
      <c r="EM13" s="32">
        <v>6</v>
      </c>
      <c r="EN13" s="36">
        <v>0.42399999999999999</v>
      </c>
      <c r="EO13" s="34">
        <v>6</v>
      </c>
      <c r="EP13" s="31">
        <v>-0.20300000000000001</v>
      </c>
      <c r="EQ13" s="32">
        <v>14</v>
      </c>
      <c r="ER13" s="33">
        <v>-0.57299999999999995</v>
      </c>
      <c r="ES13" s="32">
        <v>15</v>
      </c>
      <c r="ET13" s="33">
        <v>2.4E-2</v>
      </c>
      <c r="EU13" s="32">
        <v>15</v>
      </c>
      <c r="EV13" s="36">
        <v>-0.751</v>
      </c>
      <c r="EW13" s="34">
        <v>15</v>
      </c>
      <c r="EX13" s="31">
        <v>0.2</v>
      </c>
      <c r="EY13" s="32">
        <v>12</v>
      </c>
      <c r="EZ13" s="33">
        <v>0.625</v>
      </c>
      <c r="FA13" s="32">
        <v>1</v>
      </c>
      <c r="FB13" s="33">
        <v>0.03</v>
      </c>
      <c r="FC13" s="32">
        <v>1</v>
      </c>
      <c r="FD13" s="36">
        <v>0.85499999999999998</v>
      </c>
      <c r="FE13" s="34">
        <v>7</v>
      </c>
      <c r="FF13" s="31">
        <v>0.222</v>
      </c>
      <c r="FG13" s="32">
        <v>4</v>
      </c>
      <c r="FH13" s="33">
        <v>0.51300000000000001</v>
      </c>
      <c r="FI13" s="32">
        <v>10</v>
      </c>
      <c r="FJ13" s="33">
        <v>0.03</v>
      </c>
      <c r="FK13" s="32">
        <v>1</v>
      </c>
      <c r="FL13" s="36">
        <v>0.76500000000000001</v>
      </c>
      <c r="FM13" s="34">
        <v>10</v>
      </c>
      <c r="FN13" s="134"/>
      <c r="FO13" s="135"/>
      <c r="FP13" s="79">
        <v>-1.0500000000000001E-2</v>
      </c>
      <c r="FQ13" s="32">
        <v>1</v>
      </c>
      <c r="FR13" s="79">
        <v>4.0000000000000001E-3</v>
      </c>
      <c r="FS13" s="32">
        <v>1</v>
      </c>
      <c r="FT13" s="80">
        <v>-6.4999999999999997E-3</v>
      </c>
      <c r="FU13" s="34">
        <v>1</v>
      </c>
      <c r="FV13" s="31">
        <v>0.33300000000000002</v>
      </c>
      <c r="FW13" s="32">
        <v>5</v>
      </c>
      <c r="FX13" s="33">
        <v>0.35699999999999998</v>
      </c>
      <c r="FY13" s="32">
        <v>8</v>
      </c>
      <c r="FZ13" s="33">
        <v>1.7999999999999999E-2</v>
      </c>
      <c r="GA13" s="32">
        <v>7</v>
      </c>
      <c r="GB13" s="36">
        <v>0.70799999999999996</v>
      </c>
      <c r="GC13" s="34">
        <v>6</v>
      </c>
      <c r="GD13" s="134"/>
      <c r="GE13" s="135"/>
      <c r="GF13" s="33">
        <v>1.0549999999999999</v>
      </c>
      <c r="GG13" s="32">
        <v>1</v>
      </c>
      <c r="GH13" s="33">
        <v>0.04</v>
      </c>
      <c r="GI13" s="32">
        <v>1</v>
      </c>
      <c r="GJ13" s="36">
        <v>1.095</v>
      </c>
      <c r="GK13" s="34">
        <v>1</v>
      </c>
      <c r="GL13" s="31">
        <v>0</v>
      </c>
      <c r="GM13" s="32">
        <v>13</v>
      </c>
      <c r="GN13" s="33">
        <v>0.5</v>
      </c>
      <c r="GO13" s="32">
        <v>1</v>
      </c>
      <c r="GP13" s="33">
        <v>0.03</v>
      </c>
      <c r="GQ13" s="32">
        <v>1</v>
      </c>
      <c r="GR13" s="36">
        <v>0.53</v>
      </c>
      <c r="GS13" s="34">
        <v>5</v>
      </c>
      <c r="GT13" s="92">
        <v>-0.25800000000000001</v>
      </c>
      <c r="GU13" s="32">
        <v>22</v>
      </c>
      <c r="GV13" s="33">
        <v>-0.49399999999999999</v>
      </c>
      <c r="GW13" s="32">
        <v>16</v>
      </c>
      <c r="GX13" s="33">
        <v>1.4999999999999999E-2</v>
      </c>
      <c r="GY13" s="32">
        <v>13</v>
      </c>
      <c r="GZ13" s="36">
        <v>-0.73699999999999999</v>
      </c>
      <c r="HA13" s="32">
        <v>22</v>
      </c>
      <c r="HB13" s="31">
        <v>0.161</v>
      </c>
      <c r="HC13" s="32">
        <v>16</v>
      </c>
      <c r="HD13" s="33">
        <v>0.53600000000000003</v>
      </c>
      <c r="HE13" s="32">
        <v>13</v>
      </c>
      <c r="HF13" s="33">
        <v>0.03</v>
      </c>
      <c r="HG13" s="32">
        <v>1</v>
      </c>
      <c r="HH13" s="36">
        <v>0.72699999999999998</v>
      </c>
      <c r="HI13" s="34">
        <v>14</v>
      </c>
      <c r="HJ13" s="134"/>
      <c r="HK13" s="135"/>
      <c r="HL13" s="33">
        <v>0.6</v>
      </c>
      <c r="HM13" s="32">
        <v>1</v>
      </c>
      <c r="HN13" s="33">
        <v>0.04</v>
      </c>
      <c r="HO13" s="32">
        <v>1</v>
      </c>
      <c r="HP13" s="36">
        <v>0.64</v>
      </c>
      <c r="HQ13" s="32">
        <v>1</v>
      </c>
      <c r="HR13" s="134"/>
      <c r="HS13" s="135"/>
      <c r="HT13" s="33">
        <v>0.2</v>
      </c>
      <c r="HU13" s="32">
        <v>22</v>
      </c>
      <c r="HV13" s="33">
        <v>1.2E-2</v>
      </c>
      <c r="HW13" s="32">
        <v>22</v>
      </c>
      <c r="HX13" s="36">
        <v>0.21199999999999999</v>
      </c>
      <c r="HY13" s="34">
        <v>22</v>
      </c>
      <c r="HZ13" s="134"/>
      <c r="IA13" s="135"/>
      <c r="IB13" s="65">
        <v>0</v>
      </c>
      <c r="IC13" s="32">
        <v>12</v>
      </c>
      <c r="ID13" s="65">
        <v>8.0000000000000007E-5</v>
      </c>
      <c r="IE13" s="32">
        <v>12</v>
      </c>
      <c r="IF13" s="66">
        <v>8.0000000000000007E-5</v>
      </c>
      <c r="IG13" s="34">
        <v>12</v>
      </c>
      <c r="IH13" s="134"/>
      <c r="II13" s="135"/>
      <c r="IJ13" s="65" t="s">
        <v>46</v>
      </c>
      <c r="IK13" s="32"/>
      <c r="IL13" s="65"/>
      <c r="IM13" s="32"/>
      <c r="IN13" s="66"/>
      <c r="IO13" s="34"/>
      <c r="IP13" s="31">
        <v>0.16900000000000001</v>
      </c>
      <c r="IQ13" s="32">
        <v>22</v>
      </c>
      <c r="IR13" s="33">
        <v>0.50700000000000001</v>
      </c>
      <c r="IS13" s="32">
        <v>6</v>
      </c>
      <c r="IT13" s="33">
        <v>0.03</v>
      </c>
      <c r="IU13" s="32">
        <v>1</v>
      </c>
      <c r="IV13" s="36">
        <v>0.70599999999999996</v>
      </c>
      <c r="IW13" s="34">
        <v>20</v>
      </c>
      <c r="IX13" s="31">
        <v>0.216</v>
      </c>
      <c r="IY13" s="32">
        <v>3</v>
      </c>
      <c r="IZ13" s="33">
        <v>0.5</v>
      </c>
      <c r="JA13" s="32">
        <v>1</v>
      </c>
      <c r="JB13" s="33">
        <v>0.03</v>
      </c>
      <c r="JC13" s="32">
        <v>1</v>
      </c>
      <c r="JD13" s="36">
        <v>0.746</v>
      </c>
      <c r="JE13" s="34">
        <v>3</v>
      </c>
      <c r="JF13" s="31">
        <v>0.2</v>
      </c>
      <c r="JG13" s="32">
        <v>18</v>
      </c>
      <c r="JH13" s="33">
        <v>0.501</v>
      </c>
      <c r="JI13" s="32">
        <v>14</v>
      </c>
      <c r="JJ13" s="33">
        <v>0.03</v>
      </c>
      <c r="JK13" s="32">
        <v>1</v>
      </c>
      <c r="JL13" s="36">
        <v>0.73</v>
      </c>
      <c r="JM13" s="34">
        <v>19</v>
      </c>
      <c r="JN13" s="31">
        <v>0.19400000000000001</v>
      </c>
      <c r="JO13" s="32">
        <v>14</v>
      </c>
      <c r="JP13" s="33">
        <v>0.51100000000000001</v>
      </c>
      <c r="JQ13" s="32">
        <v>9</v>
      </c>
      <c r="JR13" s="33">
        <v>0.03</v>
      </c>
      <c r="JS13" s="32">
        <v>1</v>
      </c>
      <c r="JT13" s="36">
        <v>0.73599999999999999</v>
      </c>
      <c r="JU13" s="34">
        <v>11</v>
      </c>
      <c r="JV13" s="134"/>
      <c r="JW13" s="135"/>
      <c r="JX13" s="79">
        <v>0.06</v>
      </c>
      <c r="JY13" s="32">
        <v>1</v>
      </c>
      <c r="JZ13" s="79">
        <v>3.5999999999999997E-2</v>
      </c>
      <c r="KA13" s="32">
        <v>1</v>
      </c>
      <c r="KB13" s="80">
        <v>9.6000000000000002E-2</v>
      </c>
      <c r="KC13" s="34">
        <v>1</v>
      </c>
      <c r="KD13" s="151"/>
      <c r="KE13" s="135"/>
      <c r="KF13" s="33">
        <v>0</v>
      </c>
      <c r="KG13" s="32">
        <v>4</v>
      </c>
      <c r="KH13" s="33">
        <v>4.0000000000000001E-3</v>
      </c>
      <c r="KI13" s="32">
        <v>6</v>
      </c>
      <c r="KJ13" s="36">
        <v>4.0000000000000001E-3</v>
      </c>
      <c r="KK13" s="34">
        <v>6</v>
      </c>
      <c r="KL13" s="134"/>
      <c r="KM13" s="135"/>
      <c r="KN13" s="33">
        <v>0.33300000000000002</v>
      </c>
      <c r="KO13" s="32">
        <v>19</v>
      </c>
      <c r="KP13" s="33">
        <v>2.4E-2</v>
      </c>
      <c r="KQ13" s="32">
        <v>19</v>
      </c>
      <c r="KR13" s="36">
        <v>0.35699999999999998</v>
      </c>
      <c r="KS13" s="34">
        <v>19</v>
      </c>
      <c r="KT13" s="134"/>
      <c r="KU13" s="135"/>
      <c r="KV13" s="33">
        <v>0.628</v>
      </c>
      <c r="KW13" s="32">
        <v>14</v>
      </c>
      <c r="KX13" s="33">
        <v>0.04</v>
      </c>
      <c r="KY13" s="32">
        <v>1</v>
      </c>
      <c r="KZ13" s="36">
        <v>0.66800000000000004</v>
      </c>
      <c r="LA13" s="34">
        <v>14</v>
      </c>
      <c r="LB13" s="96">
        <v>2.2200000000000001E-2</v>
      </c>
      <c r="LC13" s="32">
        <v>3</v>
      </c>
      <c r="LD13" s="79">
        <v>0.05</v>
      </c>
      <c r="LE13" s="32">
        <v>1</v>
      </c>
      <c r="LF13" s="79">
        <v>3.0000000000000001E-3</v>
      </c>
      <c r="LG13" s="32">
        <v>1</v>
      </c>
      <c r="LH13" s="80">
        <v>7.5200000000000003E-2</v>
      </c>
      <c r="LI13" s="34">
        <v>2</v>
      </c>
      <c r="LJ13" s="134"/>
      <c r="LK13" s="135"/>
      <c r="LL13" s="33">
        <v>0.6</v>
      </c>
      <c r="LM13" s="32">
        <v>1</v>
      </c>
      <c r="LN13" s="33">
        <v>0.04</v>
      </c>
      <c r="LO13" s="32">
        <v>1</v>
      </c>
      <c r="LP13" s="36">
        <v>0.64</v>
      </c>
      <c r="LQ13" s="32">
        <v>1</v>
      </c>
      <c r="LR13" s="134"/>
      <c r="LS13" s="135"/>
      <c r="LT13" s="33">
        <v>0.6</v>
      </c>
      <c r="LU13" s="32">
        <v>1</v>
      </c>
      <c r="LV13" s="33">
        <v>3.5999999999999997E-2</v>
      </c>
      <c r="LW13" s="32">
        <v>6</v>
      </c>
      <c r="LX13" s="36">
        <v>0.63600000000000001</v>
      </c>
      <c r="LY13" s="34">
        <v>6</v>
      </c>
      <c r="LZ13" s="95">
        <v>0.19700000000000001</v>
      </c>
      <c r="MA13" s="32">
        <v>17</v>
      </c>
      <c r="MB13" s="33">
        <v>0.49399999999999999</v>
      </c>
      <c r="MC13" s="32">
        <v>22</v>
      </c>
      <c r="MD13" s="33">
        <v>3.0000000000000001E-3</v>
      </c>
      <c r="ME13" s="32">
        <v>22</v>
      </c>
      <c r="MF13" s="36">
        <v>0.69499999999999995</v>
      </c>
      <c r="MG13" s="32">
        <v>22</v>
      </c>
      <c r="MH13" s="96">
        <v>3.56E-2</v>
      </c>
      <c r="MI13" s="32">
        <v>5</v>
      </c>
      <c r="MJ13" s="79">
        <v>5.5599999999999997E-2</v>
      </c>
      <c r="MK13" s="32">
        <v>12</v>
      </c>
      <c r="ML13" s="79">
        <v>0.03</v>
      </c>
      <c r="MM13" s="32">
        <v>1</v>
      </c>
      <c r="MN13" s="80">
        <v>0.1211</v>
      </c>
      <c r="MO13" s="34">
        <v>7</v>
      </c>
      <c r="MP13" s="118">
        <f t="shared" si="1"/>
        <v>0.14399999999999999</v>
      </c>
      <c r="MQ13" s="32">
        <f>RANK(MP13,MP6:MP27,0)</f>
        <v>18</v>
      </c>
      <c r="MR13" s="118">
        <f t="shared" si="0"/>
        <v>7.1080000000000004E-2</v>
      </c>
      <c r="MS13" s="32">
        <f>RANK(MR13,MR6:MR27,0)</f>
        <v>22</v>
      </c>
      <c r="MT13" s="118">
        <f t="shared" si="2"/>
        <v>7.8759999999999997E-2</v>
      </c>
      <c r="MU13" s="32">
        <f>RANK(MT13,MT6:MT27,0)</f>
        <v>11</v>
      </c>
      <c r="MV13" s="118">
        <f t="shared" si="3"/>
        <v>4.3130000000000002E-2</v>
      </c>
      <c r="MW13" s="32">
        <f>RANK(MV13,MV6:MV27,0)</f>
        <v>10</v>
      </c>
      <c r="MX13" s="118">
        <f t="shared" si="4"/>
        <v>7.6160000000000005E-2</v>
      </c>
      <c r="MY13" s="34">
        <f>RANK(MX13,MX6:MX27,0)</f>
        <v>3</v>
      </c>
      <c r="MZ13" s="118">
        <f t="shared" si="5"/>
        <v>5.4870000000000002E-2</v>
      </c>
      <c r="NA13" s="34">
        <f>RANK(MZ13,MZ6:MZ27,0)</f>
        <v>19</v>
      </c>
      <c r="NB13" s="118">
        <f t="shared" si="6"/>
        <v>0.46800000000000003</v>
      </c>
      <c r="NC13" s="121">
        <f>RANK(NB13,NB6:NB27,0)</f>
        <v>13</v>
      </c>
      <c r="ND13" s="37" t="s">
        <v>8</v>
      </c>
      <c r="NE13" s="114"/>
      <c r="NF13" s="114"/>
    </row>
    <row r="14" spans="1:415" ht="13.5" customHeight="1" x14ac:dyDescent="0.2">
      <c r="A14" s="2" t="s">
        <v>9</v>
      </c>
      <c r="B14" s="31">
        <v>0.20399999999999999</v>
      </c>
      <c r="C14" s="32">
        <v>2</v>
      </c>
      <c r="D14" s="33">
        <v>0.51500000000000001</v>
      </c>
      <c r="E14" s="32">
        <v>3</v>
      </c>
      <c r="F14" s="33">
        <v>0.03</v>
      </c>
      <c r="G14" s="32">
        <v>1</v>
      </c>
      <c r="H14" s="36">
        <v>0.749</v>
      </c>
      <c r="I14" s="34">
        <v>1</v>
      </c>
      <c r="J14" s="134"/>
      <c r="K14" s="135"/>
      <c r="L14" s="33">
        <v>0.63900000000000001</v>
      </c>
      <c r="M14" s="32">
        <v>12</v>
      </c>
      <c r="N14" s="33">
        <v>0.04</v>
      </c>
      <c r="O14" s="32">
        <v>1</v>
      </c>
      <c r="P14" s="36">
        <v>0.67900000000000005</v>
      </c>
      <c r="Q14" s="34">
        <v>12</v>
      </c>
      <c r="R14" s="31">
        <v>0.24</v>
      </c>
      <c r="S14" s="32">
        <v>1</v>
      </c>
      <c r="T14" s="33">
        <v>0.48499999999999999</v>
      </c>
      <c r="U14" s="32">
        <v>8</v>
      </c>
      <c r="V14" s="33">
        <v>2.7E-2</v>
      </c>
      <c r="W14" s="32">
        <v>7</v>
      </c>
      <c r="X14" s="36">
        <v>0.752</v>
      </c>
      <c r="Y14" s="34">
        <v>1</v>
      </c>
      <c r="Z14" s="31">
        <v>0.224</v>
      </c>
      <c r="AA14" s="32">
        <v>18</v>
      </c>
      <c r="AB14" s="33">
        <v>0.52800000000000002</v>
      </c>
      <c r="AC14" s="32">
        <v>16</v>
      </c>
      <c r="AD14" s="33">
        <v>0.03</v>
      </c>
      <c r="AE14" s="32">
        <v>1</v>
      </c>
      <c r="AF14" s="36">
        <v>0.78200000000000003</v>
      </c>
      <c r="AG14" s="34">
        <v>16</v>
      </c>
      <c r="AH14" s="31">
        <v>0.191</v>
      </c>
      <c r="AI14" s="32">
        <v>14</v>
      </c>
      <c r="AJ14" s="33">
        <v>0.52900000000000003</v>
      </c>
      <c r="AK14" s="32">
        <v>9</v>
      </c>
      <c r="AL14" s="33">
        <v>0.03</v>
      </c>
      <c r="AM14" s="32">
        <v>1</v>
      </c>
      <c r="AN14" s="36">
        <v>0.75</v>
      </c>
      <c r="AO14" s="34">
        <v>9</v>
      </c>
      <c r="AP14" s="84">
        <v>2E-3</v>
      </c>
      <c r="AQ14" s="32">
        <v>1</v>
      </c>
      <c r="AR14" s="86">
        <v>5.0000000000000001E-3</v>
      </c>
      <c r="AS14" s="61">
        <v>1</v>
      </c>
      <c r="AT14" s="84">
        <v>2.9999999999999997E-4</v>
      </c>
      <c r="AU14" s="32">
        <v>1</v>
      </c>
      <c r="AV14" s="86">
        <v>7.3000000000000001E-3</v>
      </c>
      <c r="AW14" s="32">
        <v>1</v>
      </c>
      <c r="AX14" s="31">
        <v>0.20100000000000001</v>
      </c>
      <c r="AY14" s="32">
        <v>2</v>
      </c>
      <c r="AZ14" s="33">
        <v>0.5</v>
      </c>
      <c r="BA14" s="32">
        <v>5</v>
      </c>
      <c r="BB14" s="33">
        <v>0.03</v>
      </c>
      <c r="BC14" s="32">
        <v>1</v>
      </c>
      <c r="BD14" s="36">
        <v>0.73099999999999998</v>
      </c>
      <c r="BE14" s="34">
        <v>4</v>
      </c>
      <c r="BF14" s="31">
        <v>0.2</v>
      </c>
      <c r="BG14" s="32">
        <v>18</v>
      </c>
      <c r="BH14" s="33">
        <v>0.5</v>
      </c>
      <c r="BI14" s="32">
        <v>1</v>
      </c>
      <c r="BJ14" s="33">
        <v>0.03</v>
      </c>
      <c r="BK14" s="32">
        <v>1</v>
      </c>
      <c r="BL14" s="36">
        <v>0.73</v>
      </c>
      <c r="BM14" s="34">
        <v>18</v>
      </c>
      <c r="BN14" s="84">
        <v>0.02</v>
      </c>
      <c r="BO14" s="32">
        <v>7</v>
      </c>
      <c r="BP14" s="86">
        <v>0.05</v>
      </c>
      <c r="BQ14" s="61">
        <v>1</v>
      </c>
      <c r="BR14" s="84">
        <v>3.0000000000000001E-3</v>
      </c>
      <c r="BS14" s="32">
        <v>1</v>
      </c>
      <c r="BT14" s="86">
        <v>7.2999999999999995E-2</v>
      </c>
      <c r="BU14" s="32">
        <v>7</v>
      </c>
      <c r="BV14" s="31">
        <v>0.33500000000000002</v>
      </c>
      <c r="BW14" s="32">
        <v>5</v>
      </c>
      <c r="BX14" s="33">
        <v>0.50600000000000001</v>
      </c>
      <c r="BY14" s="32">
        <v>11</v>
      </c>
      <c r="BZ14" s="33">
        <v>0.03</v>
      </c>
      <c r="CA14" s="32">
        <v>1</v>
      </c>
      <c r="CB14" s="36">
        <v>0.871</v>
      </c>
      <c r="CC14" s="34">
        <v>8</v>
      </c>
      <c r="CD14" s="31">
        <v>0.19500000000000001</v>
      </c>
      <c r="CE14" s="32">
        <v>22</v>
      </c>
      <c r="CF14" s="33">
        <v>0.5</v>
      </c>
      <c r="CG14" s="32">
        <v>14</v>
      </c>
      <c r="CH14" s="33">
        <v>0.03</v>
      </c>
      <c r="CI14" s="32">
        <v>1</v>
      </c>
      <c r="CJ14" s="36">
        <v>0.72499999999999998</v>
      </c>
      <c r="CK14" s="34">
        <v>19</v>
      </c>
      <c r="CL14" s="31">
        <v>0.191</v>
      </c>
      <c r="CM14" s="32">
        <v>15</v>
      </c>
      <c r="CN14" s="33">
        <v>0.49</v>
      </c>
      <c r="CO14" s="32">
        <v>11</v>
      </c>
      <c r="CP14" s="33">
        <v>2.4E-2</v>
      </c>
      <c r="CQ14" s="32">
        <v>10</v>
      </c>
      <c r="CR14" s="36">
        <v>0.70499999999999996</v>
      </c>
      <c r="CS14" s="34">
        <v>14</v>
      </c>
      <c r="CT14" s="111">
        <v>3.9500000000000004E-3</v>
      </c>
      <c r="CU14" s="32">
        <v>14</v>
      </c>
      <c r="CV14" s="107">
        <v>5.0000000000000001E-3</v>
      </c>
      <c r="CW14" s="61">
        <v>7</v>
      </c>
      <c r="CX14" s="111">
        <v>2.9999999999999997E-4</v>
      </c>
      <c r="CY14" s="32">
        <v>1</v>
      </c>
      <c r="CZ14" s="107">
        <v>9.2499999999999995E-3</v>
      </c>
      <c r="DA14" s="32">
        <v>16</v>
      </c>
      <c r="DB14" s="134"/>
      <c r="DC14" s="135"/>
      <c r="DD14" s="65">
        <v>9.7000000000000005E-4</v>
      </c>
      <c r="DE14" s="32">
        <v>21</v>
      </c>
      <c r="DF14" s="65">
        <v>4.0000000000000002E-4</v>
      </c>
      <c r="DG14" s="32">
        <v>1</v>
      </c>
      <c r="DH14" s="66">
        <v>1.3699999999999999E-3</v>
      </c>
      <c r="DI14" s="34">
        <v>21</v>
      </c>
      <c r="DJ14" s="31">
        <v>0.216</v>
      </c>
      <c r="DK14" s="32">
        <v>3</v>
      </c>
      <c r="DL14" s="33">
        <v>0.54</v>
      </c>
      <c r="DM14" s="32">
        <v>1</v>
      </c>
      <c r="DN14" s="33">
        <v>0.03</v>
      </c>
      <c r="DO14" s="32">
        <v>1</v>
      </c>
      <c r="DP14" s="36">
        <v>0.78700000000000003</v>
      </c>
      <c r="DQ14" s="34">
        <v>1</v>
      </c>
      <c r="DR14" s="31">
        <v>0.19600000000000001</v>
      </c>
      <c r="DS14" s="32">
        <v>7</v>
      </c>
      <c r="DT14" s="33">
        <v>0.48899999999999999</v>
      </c>
      <c r="DU14" s="32">
        <v>5</v>
      </c>
      <c r="DV14" s="33">
        <v>0.03</v>
      </c>
      <c r="DW14" s="32">
        <v>1</v>
      </c>
      <c r="DX14" s="36">
        <v>0.71499999999999997</v>
      </c>
      <c r="DY14" s="34">
        <v>5</v>
      </c>
      <c r="DZ14" s="31">
        <v>0.2</v>
      </c>
      <c r="EA14" s="32">
        <v>13</v>
      </c>
      <c r="EB14" s="33">
        <v>0.5</v>
      </c>
      <c r="EC14" s="32">
        <v>8</v>
      </c>
      <c r="ED14" s="33">
        <v>0.03</v>
      </c>
      <c r="EE14" s="32">
        <v>1</v>
      </c>
      <c r="EF14" s="36">
        <v>0.73</v>
      </c>
      <c r="EG14" s="34">
        <v>12</v>
      </c>
      <c r="EH14" s="134"/>
      <c r="EI14" s="135"/>
      <c r="EJ14" s="33">
        <v>0.106</v>
      </c>
      <c r="EK14" s="32">
        <v>19</v>
      </c>
      <c r="EL14" s="33">
        <v>8.0000000000000002E-3</v>
      </c>
      <c r="EM14" s="32">
        <v>15</v>
      </c>
      <c r="EN14" s="36">
        <v>0.114</v>
      </c>
      <c r="EO14" s="34">
        <v>19</v>
      </c>
      <c r="EP14" s="31">
        <v>-0.20300000000000001</v>
      </c>
      <c r="EQ14" s="32">
        <v>15</v>
      </c>
      <c r="ER14" s="33">
        <v>-0.46100000000000002</v>
      </c>
      <c r="ES14" s="32">
        <v>12</v>
      </c>
      <c r="ET14" s="33">
        <v>0.03</v>
      </c>
      <c r="EU14" s="32">
        <v>1</v>
      </c>
      <c r="EV14" s="36">
        <v>-0.63400000000000001</v>
      </c>
      <c r="EW14" s="34">
        <v>13</v>
      </c>
      <c r="EX14" s="31">
        <v>0.20699999999999999</v>
      </c>
      <c r="EY14" s="32">
        <v>9</v>
      </c>
      <c r="EZ14" s="33">
        <v>0.501</v>
      </c>
      <c r="FA14" s="32">
        <v>22</v>
      </c>
      <c r="FB14" s="33">
        <v>0.03</v>
      </c>
      <c r="FC14" s="32">
        <v>1</v>
      </c>
      <c r="FD14" s="36">
        <v>0.73799999999999999</v>
      </c>
      <c r="FE14" s="34">
        <v>21</v>
      </c>
      <c r="FF14" s="31">
        <v>0.22700000000000001</v>
      </c>
      <c r="FG14" s="32">
        <v>3</v>
      </c>
      <c r="FH14" s="33">
        <v>0.54500000000000004</v>
      </c>
      <c r="FI14" s="32">
        <v>9</v>
      </c>
      <c r="FJ14" s="33">
        <v>0.03</v>
      </c>
      <c r="FK14" s="32">
        <v>1</v>
      </c>
      <c r="FL14" s="36">
        <v>0.80200000000000005</v>
      </c>
      <c r="FM14" s="34">
        <v>9</v>
      </c>
      <c r="FN14" s="134"/>
      <c r="FO14" s="135"/>
      <c r="FP14" s="79">
        <v>-3.1899999999999998E-2</v>
      </c>
      <c r="FQ14" s="32">
        <v>11</v>
      </c>
      <c r="FR14" s="79">
        <v>4.0000000000000001E-3</v>
      </c>
      <c r="FS14" s="32">
        <v>1</v>
      </c>
      <c r="FT14" s="80">
        <v>-2.7900000000000001E-2</v>
      </c>
      <c r="FU14" s="34">
        <v>11</v>
      </c>
      <c r="FV14" s="31">
        <v>0.28199999999999997</v>
      </c>
      <c r="FW14" s="32">
        <v>7</v>
      </c>
      <c r="FX14" s="33">
        <v>0.4</v>
      </c>
      <c r="FY14" s="32">
        <v>4</v>
      </c>
      <c r="FZ14" s="33">
        <v>2.4E-2</v>
      </c>
      <c r="GA14" s="32">
        <v>4</v>
      </c>
      <c r="GB14" s="36">
        <v>0.70599999999999996</v>
      </c>
      <c r="GC14" s="34">
        <v>7</v>
      </c>
      <c r="GD14" s="134"/>
      <c r="GE14" s="135"/>
      <c r="GF14" s="33">
        <v>0.501</v>
      </c>
      <c r="GG14" s="32">
        <v>14</v>
      </c>
      <c r="GH14" s="33">
        <v>3.2000000000000001E-2</v>
      </c>
      <c r="GI14" s="32">
        <v>12</v>
      </c>
      <c r="GJ14" s="36">
        <v>0.53300000000000003</v>
      </c>
      <c r="GK14" s="34">
        <v>14</v>
      </c>
      <c r="GL14" s="31">
        <v>9.6000000000000002E-2</v>
      </c>
      <c r="GM14" s="32">
        <v>11</v>
      </c>
      <c r="GN14" s="33">
        <v>0.15</v>
      </c>
      <c r="GO14" s="32">
        <v>16</v>
      </c>
      <c r="GP14" s="33">
        <v>2.1000000000000001E-2</v>
      </c>
      <c r="GQ14" s="32">
        <v>13</v>
      </c>
      <c r="GR14" s="36">
        <v>0.26700000000000002</v>
      </c>
      <c r="GS14" s="34">
        <v>15</v>
      </c>
      <c r="GT14" s="92">
        <v>-0.17100000000000001</v>
      </c>
      <c r="GU14" s="32">
        <v>5</v>
      </c>
      <c r="GV14" s="33">
        <v>-0.49199999999999999</v>
      </c>
      <c r="GW14" s="32">
        <v>15</v>
      </c>
      <c r="GX14" s="33">
        <v>1.4999999999999999E-2</v>
      </c>
      <c r="GY14" s="32">
        <v>13</v>
      </c>
      <c r="GZ14" s="36">
        <v>-0.64800000000000002</v>
      </c>
      <c r="HA14" s="32">
        <v>13</v>
      </c>
      <c r="HB14" s="31">
        <v>0.13700000000000001</v>
      </c>
      <c r="HC14" s="32">
        <v>20</v>
      </c>
      <c r="HD14" s="33">
        <v>0.41</v>
      </c>
      <c r="HE14" s="32">
        <v>19</v>
      </c>
      <c r="HF14" s="33">
        <v>2.7E-2</v>
      </c>
      <c r="HG14" s="32">
        <v>20</v>
      </c>
      <c r="HH14" s="36">
        <v>0.57299999999999995</v>
      </c>
      <c r="HI14" s="34">
        <v>20</v>
      </c>
      <c r="HJ14" s="134"/>
      <c r="HK14" s="135"/>
      <c r="HL14" s="33">
        <v>0.6</v>
      </c>
      <c r="HM14" s="32">
        <v>1</v>
      </c>
      <c r="HN14" s="33">
        <v>0.04</v>
      </c>
      <c r="HO14" s="32">
        <v>1</v>
      </c>
      <c r="HP14" s="36">
        <v>0.64</v>
      </c>
      <c r="HQ14" s="32">
        <v>1</v>
      </c>
      <c r="HR14" s="134"/>
      <c r="HS14" s="135"/>
      <c r="HT14" s="33">
        <v>0.54</v>
      </c>
      <c r="HU14" s="32">
        <v>10</v>
      </c>
      <c r="HV14" s="33">
        <v>3.5999999999999997E-2</v>
      </c>
      <c r="HW14" s="32">
        <v>7</v>
      </c>
      <c r="HX14" s="36">
        <v>0.57599999999999996</v>
      </c>
      <c r="HY14" s="34">
        <v>10</v>
      </c>
      <c r="HZ14" s="134"/>
      <c r="IA14" s="135"/>
      <c r="IB14" s="65">
        <v>0</v>
      </c>
      <c r="IC14" s="32">
        <v>12</v>
      </c>
      <c r="ID14" s="65">
        <v>8.0000000000000007E-5</v>
      </c>
      <c r="IE14" s="32">
        <v>12</v>
      </c>
      <c r="IF14" s="66">
        <v>8.0000000000000007E-5</v>
      </c>
      <c r="IG14" s="34">
        <v>12</v>
      </c>
      <c r="IH14" s="134"/>
      <c r="II14" s="135"/>
      <c r="IJ14" s="65">
        <v>6.0000000000000001E-3</v>
      </c>
      <c r="IK14" s="32">
        <v>1</v>
      </c>
      <c r="IL14" s="65">
        <v>4.0000000000000002E-4</v>
      </c>
      <c r="IM14" s="32">
        <v>1</v>
      </c>
      <c r="IN14" s="66">
        <v>6.4000000000000003E-3</v>
      </c>
      <c r="IO14" s="34">
        <v>1</v>
      </c>
      <c r="IP14" s="31">
        <v>0.192</v>
      </c>
      <c r="IQ14" s="32">
        <v>20</v>
      </c>
      <c r="IR14" s="33">
        <v>0.5</v>
      </c>
      <c r="IS14" s="32">
        <v>16</v>
      </c>
      <c r="IT14" s="33">
        <v>2.7E-2</v>
      </c>
      <c r="IU14" s="32">
        <v>15</v>
      </c>
      <c r="IV14" s="36">
        <v>0.71899999999999997</v>
      </c>
      <c r="IW14" s="34">
        <v>18</v>
      </c>
      <c r="IX14" s="31">
        <v>0.20499999999999999</v>
      </c>
      <c r="IY14" s="32">
        <v>10</v>
      </c>
      <c r="IZ14" s="33">
        <v>0.5</v>
      </c>
      <c r="JA14" s="32">
        <v>1</v>
      </c>
      <c r="JB14" s="33">
        <v>0.03</v>
      </c>
      <c r="JC14" s="32">
        <v>1</v>
      </c>
      <c r="JD14" s="36">
        <v>0.73499999999999999</v>
      </c>
      <c r="JE14" s="34">
        <v>10</v>
      </c>
      <c r="JF14" s="31">
        <v>0.2</v>
      </c>
      <c r="JG14" s="32">
        <v>7</v>
      </c>
      <c r="JH14" s="33">
        <v>0.50800000000000001</v>
      </c>
      <c r="JI14" s="32">
        <v>4</v>
      </c>
      <c r="JJ14" s="33">
        <v>0.03</v>
      </c>
      <c r="JK14" s="32">
        <v>1</v>
      </c>
      <c r="JL14" s="36">
        <v>0.73799999999999999</v>
      </c>
      <c r="JM14" s="34">
        <v>4</v>
      </c>
      <c r="JN14" s="31">
        <v>0.20200000000000001</v>
      </c>
      <c r="JO14" s="32">
        <v>5</v>
      </c>
      <c r="JP14" s="33">
        <v>0.50900000000000001</v>
      </c>
      <c r="JQ14" s="32">
        <v>13</v>
      </c>
      <c r="JR14" s="33">
        <v>0.03</v>
      </c>
      <c r="JS14" s="32">
        <v>1</v>
      </c>
      <c r="JT14" s="36">
        <v>0.74099999999999999</v>
      </c>
      <c r="JU14" s="34">
        <v>7</v>
      </c>
      <c r="JV14" s="134"/>
      <c r="JW14" s="135"/>
      <c r="JX14" s="79">
        <v>0.06</v>
      </c>
      <c r="JY14" s="32">
        <v>1</v>
      </c>
      <c r="JZ14" s="79">
        <v>3.5999999999999997E-2</v>
      </c>
      <c r="KA14" s="32">
        <v>1</v>
      </c>
      <c r="KB14" s="80">
        <v>9.6000000000000002E-2</v>
      </c>
      <c r="KC14" s="34">
        <v>1</v>
      </c>
      <c r="KD14" s="151"/>
      <c r="KE14" s="135"/>
      <c r="KF14" s="33">
        <v>0</v>
      </c>
      <c r="KG14" s="32">
        <v>4</v>
      </c>
      <c r="KH14" s="33">
        <v>4.0000000000000001E-3</v>
      </c>
      <c r="KI14" s="32">
        <v>6</v>
      </c>
      <c r="KJ14" s="36">
        <v>4.0000000000000001E-3</v>
      </c>
      <c r="KK14" s="34">
        <v>6</v>
      </c>
      <c r="KL14" s="134"/>
      <c r="KM14" s="135"/>
      <c r="KN14" s="33">
        <v>0.9</v>
      </c>
      <c r="KO14" s="32">
        <v>13</v>
      </c>
      <c r="KP14" s="33">
        <v>0.04</v>
      </c>
      <c r="KQ14" s="32">
        <v>1</v>
      </c>
      <c r="KR14" s="36">
        <v>0.94</v>
      </c>
      <c r="KS14" s="34">
        <v>13</v>
      </c>
      <c r="KT14" s="134"/>
      <c r="KU14" s="135"/>
      <c r="KV14" s="33">
        <v>0.64600000000000002</v>
      </c>
      <c r="KW14" s="32">
        <v>3</v>
      </c>
      <c r="KX14" s="33">
        <v>0.04</v>
      </c>
      <c r="KY14" s="32">
        <v>1</v>
      </c>
      <c r="KZ14" s="36">
        <v>0.68600000000000005</v>
      </c>
      <c r="LA14" s="34">
        <v>3</v>
      </c>
      <c r="LB14" s="96">
        <v>1.9800000000000002E-2</v>
      </c>
      <c r="LC14" s="32">
        <v>12</v>
      </c>
      <c r="LD14" s="79">
        <v>0.05</v>
      </c>
      <c r="LE14" s="32">
        <v>1</v>
      </c>
      <c r="LF14" s="79">
        <v>3.0000000000000001E-3</v>
      </c>
      <c r="LG14" s="32">
        <v>1</v>
      </c>
      <c r="LH14" s="80">
        <v>7.2800000000000004E-2</v>
      </c>
      <c r="LI14" s="34">
        <v>10</v>
      </c>
      <c r="LJ14" s="134"/>
      <c r="LK14" s="135"/>
      <c r="LL14" s="33">
        <v>0.6</v>
      </c>
      <c r="LM14" s="32">
        <v>1</v>
      </c>
      <c r="LN14" s="33">
        <v>0.04</v>
      </c>
      <c r="LO14" s="32">
        <v>1</v>
      </c>
      <c r="LP14" s="36">
        <v>0.64</v>
      </c>
      <c r="LQ14" s="32">
        <v>1</v>
      </c>
      <c r="LR14" s="134"/>
      <c r="LS14" s="135"/>
      <c r="LT14" s="33">
        <v>0.48</v>
      </c>
      <c r="LU14" s="32">
        <v>11</v>
      </c>
      <c r="LV14" s="33">
        <v>3.5999999999999997E-2</v>
      </c>
      <c r="LW14" s="32">
        <v>6</v>
      </c>
      <c r="LX14" s="36">
        <v>0.51600000000000001</v>
      </c>
      <c r="LY14" s="34">
        <v>11</v>
      </c>
      <c r="LZ14" s="95">
        <v>0.21</v>
      </c>
      <c r="MA14" s="32">
        <v>13</v>
      </c>
      <c r="MB14" s="33">
        <v>0.93899999999999995</v>
      </c>
      <c r="MC14" s="32">
        <v>2</v>
      </c>
      <c r="MD14" s="33">
        <v>2.4E-2</v>
      </c>
      <c r="ME14" s="32">
        <v>1</v>
      </c>
      <c r="MF14" s="36">
        <v>1.173</v>
      </c>
      <c r="MG14" s="32">
        <v>2</v>
      </c>
      <c r="MH14" s="96">
        <v>4.41E-2</v>
      </c>
      <c r="MI14" s="32">
        <v>3</v>
      </c>
      <c r="MJ14" s="79">
        <v>0.13220000000000001</v>
      </c>
      <c r="MK14" s="32">
        <v>6</v>
      </c>
      <c r="ML14" s="79">
        <v>0.03</v>
      </c>
      <c r="MM14" s="32">
        <v>1</v>
      </c>
      <c r="MN14" s="80">
        <v>0.20630000000000001</v>
      </c>
      <c r="MO14" s="34">
        <v>5</v>
      </c>
      <c r="MP14" s="118">
        <f t="shared" si="1"/>
        <v>0.14979999999999999</v>
      </c>
      <c r="MQ14" s="32">
        <f>RANK(MP14,MP6:MP27,0)</f>
        <v>1</v>
      </c>
      <c r="MR14" s="118">
        <f t="shared" si="0"/>
        <v>8.4459999999999993E-2</v>
      </c>
      <c r="MS14" s="32">
        <f>RANK(MR14,MR6:MR27,0)</f>
        <v>6</v>
      </c>
      <c r="MT14" s="118">
        <f t="shared" si="2"/>
        <v>7.7630000000000005E-2</v>
      </c>
      <c r="MU14" s="32">
        <f>RANK(MT14,MT6:MT27,0)</f>
        <v>12</v>
      </c>
      <c r="MV14" s="118">
        <f t="shared" si="3"/>
        <v>4.3909999999999998E-2</v>
      </c>
      <c r="MW14" s="32">
        <f>RANK(MV14,MV6:MV27,0)</f>
        <v>9</v>
      </c>
      <c r="MX14" s="118">
        <f t="shared" si="4"/>
        <v>6.4460000000000003E-2</v>
      </c>
      <c r="MY14" s="34">
        <f>RANK(MX14,MX6:MX27,0)</f>
        <v>11</v>
      </c>
      <c r="MZ14" s="118">
        <f t="shared" si="5"/>
        <v>7.2239999999999999E-2</v>
      </c>
      <c r="NA14" s="34">
        <f>RANK(MZ14,MZ6:MZ27,0)</f>
        <v>9</v>
      </c>
      <c r="NB14" s="118">
        <f t="shared" si="6"/>
        <v>0.49249999999999999</v>
      </c>
      <c r="NC14" s="121">
        <f>RANK(NB14,NB6:NB27,0)</f>
        <v>8</v>
      </c>
      <c r="ND14" s="37" t="s">
        <v>9</v>
      </c>
      <c r="NE14" s="114"/>
      <c r="NF14" s="114"/>
    </row>
    <row r="15" spans="1:415" ht="13.5" customHeight="1" x14ac:dyDescent="0.2">
      <c r="A15" s="2" t="s">
        <v>10</v>
      </c>
      <c r="B15" s="31">
        <v>0.185</v>
      </c>
      <c r="C15" s="32">
        <v>17</v>
      </c>
      <c r="D15" s="33">
        <v>0.51</v>
      </c>
      <c r="E15" s="32">
        <v>8</v>
      </c>
      <c r="F15" s="33">
        <v>0.03</v>
      </c>
      <c r="G15" s="32">
        <v>1</v>
      </c>
      <c r="H15" s="36">
        <v>0.72499999999999998</v>
      </c>
      <c r="I15" s="34">
        <v>15</v>
      </c>
      <c r="J15" s="134"/>
      <c r="K15" s="135"/>
      <c r="L15" s="33">
        <v>0.61799999999999999</v>
      </c>
      <c r="M15" s="32">
        <v>13</v>
      </c>
      <c r="N15" s="33">
        <v>0.04</v>
      </c>
      <c r="O15" s="32">
        <v>1</v>
      </c>
      <c r="P15" s="36">
        <v>0.65800000000000003</v>
      </c>
      <c r="Q15" s="34">
        <v>13</v>
      </c>
      <c r="R15" s="31">
        <v>0.2</v>
      </c>
      <c r="S15" s="32">
        <v>14</v>
      </c>
      <c r="T15" s="33">
        <v>0.46</v>
      </c>
      <c r="U15" s="32">
        <v>13</v>
      </c>
      <c r="V15" s="33">
        <v>2.4E-2</v>
      </c>
      <c r="W15" s="32">
        <v>12</v>
      </c>
      <c r="X15" s="36">
        <v>0.68400000000000005</v>
      </c>
      <c r="Y15" s="34">
        <v>16</v>
      </c>
      <c r="Z15" s="31">
        <v>0.22600000000000001</v>
      </c>
      <c r="AA15" s="32">
        <v>14</v>
      </c>
      <c r="AB15" s="33">
        <v>0.53200000000000003</v>
      </c>
      <c r="AC15" s="32">
        <v>12</v>
      </c>
      <c r="AD15" s="33">
        <v>0.03</v>
      </c>
      <c r="AE15" s="32">
        <v>1</v>
      </c>
      <c r="AF15" s="36">
        <v>0.78800000000000003</v>
      </c>
      <c r="AG15" s="34">
        <v>12</v>
      </c>
      <c r="AH15" s="31">
        <v>0.49</v>
      </c>
      <c r="AI15" s="32">
        <v>3</v>
      </c>
      <c r="AJ15" s="33">
        <v>0.83499999999999996</v>
      </c>
      <c r="AK15" s="32">
        <v>2</v>
      </c>
      <c r="AL15" s="33">
        <v>0.03</v>
      </c>
      <c r="AM15" s="32">
        <v>1</v>
      </c>
      <c r="AN15" s="36">
        <v>1.355</v>
      </c>
      <c r="AO15" s="34">
        <v>2</v>
      </c>
      <c r="AP15" s="84">
        <v>2E-3</v>
      </c>
      <c r="AQ15" s="32">
        <v>1</v>
      </c>
      <c r="AR15" s="86">
        <v>5.0000000000000001E-3</v>
      </c>
      <c r="AS15" s="61">
        <v>1</v>
      </c>
      <c r="AT15" s="84">
        <v>2.9999999999999997E-4</v>
      </c>
      <c r="AU15" s="32">
        <v>1</v>
      </c>
      <c r="AV15" s="86">
        <v>7.3000000000000001E-3</v>
      </c>
      <c r="AW15" s="32">
        <v>1</v>
      </c>
      <c r="AX15" s="31" t="s">
        <v>46</v>
      </c>
      <c r="AY15" s="32"/>
      <c r="AZ15" s="33"/>
      <c r="BA15" s="32"/>
      <c r="BB15" s="33"/>
      <c r="BC15" s="32"/>
      <c r="BD15" s="36"/>
      <c r="BE15" s="34"/>
      <c r="BF15" s="31">
        <v>0.20100000000000001</v>
      </c>
      <c r="BG15" s="32">
        <v>17</v>
      </c>
      <c r="BH15" s="33">
        <v>0.5</v>
      </c>
      <c r="BI15" s="32">
        <v>1</v>
      </c>
      <c r="BJ15" s="33">
        <v>0.03</v>
      </c>
      <c r="BK15" s="32">
        <v>1</v>
      </c>
      <c r="BL15" s="36">
        <v>0.73099999999999998</v>
      </c>
      <c r="BM15" s="34">
        <v>17</v>
      </c>
      <c r="BN15" s="84">
        <v>0.22</v>
      </c>
      <c r="BO15" s="32">
        <v>1</v>
      </c>
      <c r="BP15" s="86">
        <v>0.05</v>
      </c>
      <c r="BQ15" s="61">
        <v>1</v>
      </c>
      <c r="BR15" s="84">
        <v>1.5E-3</v>
      </c>
      <c r="BS15" s="32">
        <v>17</v>
      </c>
      <c r="BT15" s="86">
        <v>0.27150000000000002</v>
      </c>
      <c r="BU15" s="32">
        <v>5</v>
      </c>
      <c r="BV15" s="31">
        <v>0.35699999999999998</v>
      </c>
      <c r="BW15" s="32">
        <v>4</v>
      </c>
      <c r="BX15" s="33">
        <v>0.71699999999999997</v>
      </c>
      <c r="BY15" s="32">
        <v>4</v>
      </c>
      <c r="BZ15" s="33">
        <v>0.03</v>
      </c>
      <c r="CA15" s="32">
        <v>1</v>
      </c>
      <c r="CB15" s="36">
        <v>1.1040000000000001</v>
      </c>
      <c r="CC15" s="34">
        <v>2</v>
      </c>
      <c r="CD15" s="31">
        <v>0.36</v>
      </c>
      <c r="CE15" s="32">
        <v>2</v>
      </c>
      <c r="CF15" s="33">
        <v>0.60399999999999998</v>
      </c>
      <c r="CG15" s="32">
        <v>2</v>
      </c>
      <c r="CH15" s="33">
        <v>0.03</v>
      </c>
      <c r="CI15" s="32">
        <v>1</v>
      </c>
      <c r="CJ15" s="36">
        <v>0.99399999999999999</v>
      </c>
      <c r="CK15" s="34">
        <v>1</v>
      </c>
      <c r="CL15" s="31">
        <v>0.19400000000000001</v>
      </c>
      <c r="CM15" s="32">
        <v>13</v>
      </c>
      <c r="CN15" s="33">
        <v>0.495</v>
      </c>
      <c r="CO15" s="32">
        <v>7</v>
      </c>
      <c r="CP15" s="33">
        <v>2.7E-2</v>
      </c>
      <c r="CQ15" s="32">
        <v>7</v>
      </c>
      <c r="CR15" s="36">
        <v>0.71599999999999997</v>
      </c>
      <c r="CS15" s="34">
        <v>8</v>
      </c>
      <c r="CT15" s="111">
        <v>0.1966</v>
      </c>
      <c r="CU15" s="32">
        <v>2</v>
      </c>
      <c r="CV15" s="107">
        <v>9.7300000000000008E-3</v>
      </c>
      <c r="CW15" s="61">
        <v>3</v>
      </c>
      <c r="CX15" s="111">
        <v>2.9999999999999997E-4</v>
      </c>
      <c r="CY15" s="32">
        <v>1</v>
      </c>
      <c r="CZ15" s="107">
        <v>0.20663000000000001</v>
      </c>
      <c r="DA15" s="32">
        <v>2</v>
      </c>
      <c r="DB15" s="134"/>
      <c r="DC15" s="135"/>
      <c r="DD15" s="65">
        <v>0.03</v>
      </c>
      <c r="DE15" s="32">
        <v>7</v>
      </c>
      <c r="DF15" s="65">
        <v>4.0000000000000002E-4</v>
      </c>
      <c r="DG15" s="32">
        <v>1</v>
      </c>
      <c r="DH15" s="66">
        <v>3.04E-2</v>
      </c>
      <c r="DI15" s="34">
        <v>7</v>
      </c>
      <c r="DJ15" s="31">
        <v>0.20899999999999999</v>
      </c>
      <c r="DK15" s="32">
        <v>8</v>
      </c>
      <c r="DL15" s="33">
        <v>0.48499999999999999</v>
      </c>
      <c r="DM15" s="32">
        <v>9</v>
      </c>
      <c r="DN15" s="33">
        <v>2.4E-2</v>
      </c>
      <c r="DO15" s="32">
        <v>8</v>
      </c>
      <c r="DP15" s="36">
        <v>0.71899999999999997</v>
      </c>
      <c r="DQ15" s="34">
        <v>8</v>
      </c>
      <c r="DR15" s="31">
        <v>9.4E-2</v>
      </c>
      <c r="DS15" s="32">
        <v>13</v>
      </c>
      <c r="DT15" s="33">
        <v>0.23400000000000001</v>
      </c>
      <c r="DU15" s="32">
        <v>10</v>
      </c>
      <c r="DV15" s="33">
        <v>2.4E-2</v>
      </c>
      <c r="DW15" s="32">
        <v>10</v>
      </c>
      <c r="DX15" s="36">
        <v>0.35199999999999998</v>
      </c>
      <c r="DY15" s="34">
        <v>12</v>
      </c>
      <c r="DZ15" s="31">
        <v>0.26400000000000001</v>
      </c>
      <c r="EA15" s="32">
        <v>7</v>
      </c>
      <c r="EB15" s="33">
        <v>0.503</v>
      </c>
      <c r="EC15" s="32">
        <v>7</v>
      </c>
      <c r="ED15" s="33">
        <v>0.03</v>
      </c>
      <c r="EE15" s="32">
        <v>1</v>
      </c>
      <c r="EF15" s="36">
        <v>0.79700000000000004</v>
      </c>
      <c r="EG15" s="34">
        <v>8</v>
      </c>
      <c r="EH15" s="134"/>
      <c r="EI15" s="135"/>
      <c r="EJ15" s="33">
        <v>0.6</v>
      </c>
      <c r="EK15" s="32">
        <v>1</v>
      </c>
      <c r="EL15" s="33">
        <v>0.04</v>
      </c>
      <c r="EM15" s="32">
        <v>1</v>
      </c>
      <c r="EN15" s="36">
        <v>0.64</v>
      </c>
      <c r="EO15" s="34">
        <v>1</v>
      </c>
      <c r="EP15" s="31">
        <v>-0.81599999999999995</v>
      </c>
      <c r="EQ15" s="32">
        <v>21</v>
      </c>
      <c r="ER15" s="33">
        <v>-1.9179999999999999</v>
      </c>
      <c r="ES15" s="32">
        <v>21</v>
      </c>
      <c r="ET15" s="33">
        <v>6.0000000000000001E-3</v>
      </c>
      <c r="EU15" s="32">
        <v>21</v>
      </c>
      <c r="EV15" s="36">
        <v>-2.7280000000000002</v>
      </c>
      <c r="EW15" s="34">
        <v>21</v>
      </c>
      <c r="EX15" s="31">
        <v>0.2</v>
      </c>
      <c r="EY15" s="32">
        <v>12</v>
      </c>
      <c r="EZ15" s="33">
        <v>0.625</v>
      </c>
      <c r="FA15" s="32">
        <v>1</v>
      </c>
      <c r="FB15" s="33">
        <v>0.03</v>
      </c>
      <c r="FC15" s="32">
        <v>1</v>
      </c>
      <c r="FD15" s="36">
        <v>0.85499999999999998</v>
      </c>
      <c r="FE15" s="34">
        <v>7</v>
      </c>
      <c r="FF15" s="31">
        <v>9.0999999999999998E-2</v>
      </c>
      <c r="FG15" s="32">
        <v>16</v>
      </c>
      <c r="FH15" s="33">
        <v>0.21</v>
      </c>
      <c r="FI15" s="32">
        <v>18</v>
      </c>
      <c r="FJ15" s="33">
        <v>2.4E-2</v>
      </c>
      <c r="FK15" s="32">
        <v>12</v>
      </c>
      <c r="FL15" s="36">
        <v>0.32500000000000001</v>
      </c>
      <c r="FM15" s="34">
        <v>18</v>
      </c>
      <c r="FN15" s="134"/>
      <c r="FO15" s="135"/>
      <c r="FP15" s="79">
        <v>-1.2E-2</v>
      </c>
      <c r="FQ15" s="32">
        <v>2</v>
      </c>
      <c r="FR15" s="79">
        <v>4.0000000000000001E-3</v>
      </c>
      <c r="FS15" s="32">
        <v>1</v>
      </c>
      <c r="FT15" s="80">
        <v>-8.0000000000000002E-3</v>
      </c>
      <c r="FU15" s="34">
        <v>2</v>
      </c>
      <c r="FV15" s="31">
        <v>6.7000000000000004E-2</v>
      </c>
      <c r="FW15" s="32">
        <v>18</v>
      </c>
      <c r="FX15" s="33">
        <v>5.6000000000000001E-2</v>
      </c>
      <c r="FY15" s="32">
        <v>20</v>
      </c>
      <c r="FZ15" s="33">
        <v>8.9999999999999993E-3</v>
      </c>
      <c r="GA15" s="32">
        <v>19</v>
      </c>
      <c r="GB15" s="36">
        <v>0.13100000000000001</v>
      </c>
      <c r="GC15" s="34">
        <v>19</v>
      </c>
      <c r="GD15" s="134"/>
      <c r="GE15" s="135"/>
      <c r="GF15" s="33">
        <v>0.51300000000000001</v>
      </c>
      <c r="GG15" s="32">
        <v>13</v>
      </c>
      <c r="GH15" s="33">
        <v>3.2000000000000001E-2</v>
      </c>
      <c r="GI15" s="32">
        <v>12</v>
      </c>
      <c r="GJ15" s="36">
        <v>0.54500000000000004</v>
      </c>
      <c r="GK15" s="34">
        <v>13</v>
      </c>
      <c r="GL15" s="31">
        <v>0</v>
      </c>
      <c r="GM15" s="32">
        <v>13</v>
      </c>
      <c r="GN15" s="33">
        <v>0</v>
      </c>
      <c r="GO15" s="32">
        <v>19</v>
      </c>
      <c r="GP15" s="33">
        <v>1.2E-2</v>
      </c>
      <c r="GQ15" s="32">
        <v>19</v>
      </c>
      <c r="GR15" s="36">
        <v>1.2E-2</v>
      </c>
      <c r="GS15" s="34">
        <v>19</v>
      </c>
      <c r="GT15" s="92">
        <v>-0.14299999999999999</v>
      </c>
      <c r="GU15" s="32">
        <v>2</v>
      </c>
      <c r="GV15" s="33">
        <v>-0.55700000000000005</v>
      </c>
      <c r="GW15" s="32">
        <v>22</v>
      </c>
      <c r="GX15" s="33">
        <v>8.9999999999999993E-3</v>
      </c>
      <c r="GY15" s="32">
        <v>18</v>
      </c>
      <c r="GZ15" s="36">
        <v>-0.69099999999999995</v>
      </c>
      <c r="HA15" s="32">
        <v>18</v>
      </c>
      <c r="HB15" s="31">
        <v>0.26100000000000001</v>
      </c>
      <c r="HC15" s="32">
        <v>2</v>
      </c>
      <c r="HD15" s="33">
        <v>0.71699999999999997</v>
      </c>
      <c r="HE15" s="32">
        <v>1</v>
      </c>
      <c r="HF15" s="33">
        <v>0.03</v>
      </c>
      <c r="HG15" s="32">
        <v>1</v>
      </c>
      <c r="HH15" s="36">
        <v>1.0069999999999999</v>
      </c>
      <c r="HI15" s="34">
        <v>1</v>
      </c>
      <c r="HJ15" s="134"/>
      <c r="HK15" s="135"/>
      <c r="HL15" s="33">
        <v>0.6</v>
      </c>
      <c r="HM15" s="32">
        <v>1</v>
      </c>
      <c r="HN15" s="33">
        <v>0.04</v>
      </c>
      <c r="HO15" s="32">
        <v>1</v>
      </c>
      <c r="HP15" s="36">
        <v>0.64</v>
      </c>
      <c r="HQ15" s="32">
        <v>1</v>
      </c>
      <c r="HR15" s="134"/>
      <c r="HS15" s="135"/>
      <c r="HT15" s="33">
        <v>0.375</v>
      </c>
      <c r="HU15" s="32">
        <v>19</v>
      </c>
      <c r="HV15" s="33">
        <v>2.4E-2</v>
      </c>
      <c r="HW15" s="32">
        <v>19</v>
      </c>
      <c r="HX15" s="36">
        <v>0.39900000000000002</v>
      </c>
      <c r="HY15" s="34">
        <v>19</v>
      </c>
      <c r="HZ15" s="134"/>
      <c r="IA15" s="135"/>
      <c r="IB15" s="65">
        <v>0</v>
      </c>
      <c r="IC15" s="32">
        <v>12</v>
      </c>
      <c r="ID15" s="65">
        <v>8.0000000000000007E-5</v>
      </c>
      <c r="IE15" s="32">
        <v>12</v>
      </c>
      <c r="IF15" s="66">
        <v>8.0000000000000007E-5</v>
      </c>
      <c r="IG15" s="34">
        <v>12</v>
      </c>
      <c r="IH15" s="134"/>
      <c r="II15" s="135"/>
      <c r="IJ15" s="65">
        <v>1.3799999999999999E-3</v>
      </c>
      <c r="IK15" s="32">
        <v>13</v>
      </c>
      <c r="IL15" s="65">
        <v>2.0000000000000001E-4</v>
      </c>
      <c r="IM15" s="32">
        <v>11</v>
      </c>
      <c r="IN15" s="66">
        <v>1.58E-3</v>
      </c>
      <c r="IO15" s="34">
        <v>13</v>
      </c>
      <c r="IP15" s="31">
        <v>0.2</v>
      </c>
      <c r="IQ15" s="32">
        <v>15</v>
      </c>
      <c r="IR15" s="33">
        <v>0.5</v>
      </c>
      <c r="IS15" s="32">
        <v>15</v>
      </c>
      <c r="IT15" s="33">
        <v>2.7E-2</v>
      </c>
      <c r="IU15" s="32">
        <v>15</v>
      </c>
      <c r="IV15" s="36">
        <v>0.72699999999999998</v>
      </c>
      <c r="IW15" s="34">
        <v>15</v>
      </c>
      <c r="IX15" s="31">
        <v>0.2</v>
      </c>
      <c r="IY15" s="32">
        <v>13</v>
      </c>
      <c r="IZ15" s="33">
        <v>0.5</v>
      </c>
      <c r="JA15" s="32">
        <v>1</v>
      </c>
      <c r="JB15" s="33">
        <v>0.03</v>
      </c>
      <c r="JC15" s="32">
        <v>1</v>
      </c>
      <c r="JD15" s="36">
        <v>0.73</v>
      </c>
      <c r="JE15" s="34">
        <v>13</v>
      </c>
      <c r="JF15" s="31">
        <v>0.2</v>
      </c>
      <c r="JG15" s="32">
        <v>6</v>
      </c>
      <c r="JH15" s="33">
        <v>0.501</v>
      </c>
      <c r="JI15" s="32">
        <v>12</v>
      </c>
      <c r="JJ15" s="33">
        <v>0.03</v>
      </c>
      <c r="JK15" s="32">
        <v>1</v>
      </c>
      <c r="JL15" s="36">
        <v>0.73099999999999998</v>
      </c>
      <c r="JM15" s="34">
        <v>11</v>
      </c>
      <c r="JN15" s="31">
        <v>0.20100000000000001</v>
      </c>
      <c r="JO15" s="32">
        <v>7</v>
      </c>
      <c r="JP15" s="33">
        <v>0.503</v>
      </c>
      <c r="JQ15" s="32">
        <v>15</v>
      </c>
      <c r="JR15" s="33">
        <v>0.03</v>
      </c>
      <c r="JS15" s="32">
        <v>1</v>
      </c>
      <c r="JT15" s="36">
        <v>0.73299999999999998</v>
      </c>
      <c r="JU15" s="34">
        <v>13</v>
      </c>
      <c r="JV15" s="134"/>
      <c r="JW15" s="135"/>
      <c r="JX15" s="79">
        <v>0</v>
      </c>
      <c r="JY15" s="32">
        <v>22</v>
      </c>
      <c r="JZ15" s="79">
        <v>3.5999999999999997E-2</v>
      </c>
      <c r="KA15" s="32">
        <v>1</v>
      </c>
      <c r="KB15" s="80">
        <v>3.5999999999999997E-2</v>
      </c>
      <c r="KC15" s="34">
        <v>22</v>
      </c>
      <c r="KD15" s="151"/>
      <c r="KE15" s="135"/>
      <c r="KF15" s="33">
        <v>0</v>
      </c>
      <c r="KG15" s="32">
        <v>4</v>
      </c>
      <c r="KH15" s="33">
        <v>4.0000000000000001E-3</v>
      </c>
      <c r="KI15" s="32">
        <v>6</v>
      </c>
      <c r="KJ15" s="36">
        <v>4.0000000000000001E-3</v>
      </c>
      <c r="KK15" s="34">
        <v>6</v>
      </c>
      <c r="KL15" s="134"/>
      <c r="KM15" s="135"/>
      <c r="KN15" s="33">
        <v>0</v>
      </c>
      <c r="KO15" s="32">
        <v>21</v>
      </c>
      <c r="KP15" s="33">
        <v>4.0000000000000001E-3</v>
      </c>
      <c r="KQ15" s="32">
        <v>22</v>
      </c>
      <c r="KR15" s="36">
        <v>4.0000000000000001E-3</v>
      </c>
      <c r="KS15" s="34">
        <v>22</v>
      </c>
      <c r="KT15" s="134"/>
      <c r="KU15" s="135"/>
      <c r="KV15" s="33">
        <v>0.63500000000000001</v>
      </c>
      <c r="KW15" s="32">
        <v>11</v>
      </c>
      <c r="KX15" s="33">
        <v>0.04</v>
      </c>
      <c r="KY15" s="32">
        <v>1</v>
      </c>
      <c r="KZ15" s="36">
        <v>0.67500000000000004</v>
      </c>
      <c r="LA15" s="34">
        <v>11</v>
      </c>
      <c r="LB15" s="96">
        <v>1.9599999999999999E-2</v>
      </c>
      <c r="LC15" s="32">
        <v>17</v>
      </c>
      <c r="LD15" s="79">
        <v>4.8500000000000001E-2</v>
      </c>
      <c r="LE15" s="32">
        <v>15</v>
      </c>
      <c r="LF15" s="79">
        <v>3.0000000000000001E-3</v>
      </c>
      <c r="LG15" s="32">
        <v>1</v>
      </c>
      <c r="LH15" s="80">
        <v>7.1099999999999997E-2</v>
      </c>
      <c r="LI15" s="34">
        <v>15</v>
      </c>
      <c r="LJ15" s="134"/>
      <c r="LK15" s="135"/>
      <c r="LL15" s="33">
        <v>0.6</v>
      </c>
      <c r="LM15" s="32">
        <v>1</v>
      </c>
      <c r="LN15" s="33">
        <v>0.04</v>
      </c>
      <c r="LO15" s="32">
        <v>1</v>
      </c>
      <c r="LP15" s="36">
        <v>0.64</v>
      </c>
      <c r="LQ15" s="32">
        <v>1</v>
      </c>
      <c r="LR15" s="134"/>
      <c r="LS15" s="135"/>
      <c r="LT15" s="33">
        <v>0.4</v>
      </c>
      <c r="LU15" s="32">
        <v>16</v>
      </c>
      <c r="LV15" s="33">
        <v>2.8000000000000001E-2</v>
      </c>
      <c r="LW15" s="32">
        <v>16</v>
      </c>
      <c r="LX15" s="36">
        <v>0.42799999999999999</v>
      </c>
      <c r="LY15" s="34">
        <v>16</v>
      </c>
      <c r="LZ15" s="95">
        <v>0.25800000000000001</v>
      </c>
      <c r="MA15" s="32">
        <v>3</v>
      </c>
      <c r="MB15" s="33">
        <v>0.85399999999999998</v>
      </c>
      <c r="MC15" s="32">
        <v>5</v>
      </c>
      <c r="MD15" s="33">
        <v>2.4E-2</v>
      </c>
      <c r="ME15" s="32">
        <v>1</v>
      </c>
      <c r="MF15" s="36">
        <v>1.1359999999999999</v>
      </c>
      <c r="MG15" s="32">
        <v>4</v>
      </c>
      <c r="MH15" s="96">
        <v>9.1999999999999998E-3</v>
      </c>
      <c r="MI15" s="32">
        <v>16</v>
      </c>
      <c r="MJ15" s="79">
        <v>7.5800000000000006E-2</v>
      </c>
      <c r="MK15" s="32">
        <v>7</v>
      </c>
      <c r="ML15" s="79">
        <v>0.03</v>
      </c>
      <c r="MM15" s="32">
        <v>1</v>
      </c>
      <c r="MN15" s="80">
        <v>0.115</v>
      </c>
      <c r="MO15" s="34">
        <v>11</v>
      </c>
      <c r="MP15" s="118">
        <f t="shared" si="1"/>
        <v>0.14499999999999999</v>
      </c>
      <c r="MQ15" s="32">
        <f>RANK(MP15,MP6:MP27,0)</f>
        <v>15</v>
      </c>
      <c r="MR15" s="118">
        <f t="shared" si="0"/>
        <v>9.6320000000000003E-2</v>
      </c>
      <c r="MS15" s="32">
        <f>RANK(MR15,MR6:MR27,0)</f>
        <v>3</v>
      </c>
      <c r="MT15" s="118">
        <f t="shared" si="2"/>
        <v>9.2649999999999996E-2</v>
      </c>
      <c r="MU15" s="32">
        <f>RANK(MT15,MT6:MT27,0)</f>
        <v>2</v>
      </c>
      <c r="MV15" s="118">
        <f t="shared" si="3"/>
        <v>-7.7799999999999994E-2</v>
      </c>
      <c r="MW15" s="32">
        <f>RANK(MV15,MV6:MV27,0)</f>
        <v>21</v>
      </c>
      <c r="MX15" s="118">
        <f t="shared" si="4"/>
        <v>5.7299999999999997E-2</v>
      </c>
      <c r="MY15" s="34">
        <f>RANK(MX15,MX6:MX27,0)</f>
        <v>19</v>
      </c>
      <c r="MZ15" s="118">
        <f t="shared" si="5"/>
        <v>5.1819999999999998E-2</v>
      </c>
      <c r="NA15" s="34">
        <f>RANK(MZ15,MZ6:MZ27,0)</f>
        <v>22</v>
      </c>
      <c r="NB15" s="118">
        <f t="shared" si="6"/>
        <v>0.36529</v>
      </c>
      <c r="NC15" s="121">
        <f>RANK(NB15,NB6:NB27,0)</f>
        <v>21</v>
      </c>
      <c r="ND15" s="37" t="s">
        <v>10</v>
      </c>
      <c r="NE15" s="114"/>
      <c r="NF15" s="114"/>
    </row>
    <row r="16" spans="1:415" ht="13.5" customHeight="1" x14ac:dyDescent="0.2">
      <c r="A16" s="2" t="s">
        <v>11</v>
      </c>
      <c r="B16" s="31">
        <v>0.17599999999999999</v>
      </c>
      <c r="C16" s="32">
        <v>22</v>
      </c>
      <c r="D16" s="33">
        <v>0.505</v>
      </c>
      <c r="E16" s="32">
        <v>9</v>
      </c>
      <c r="F16" s="33">
        <v>0.03</v>
      </c>
      <c r="G16" s="32">
        <v>1</v>
      </c>
      <c r="H16" s="36">
        <v>0.71099999999999997</v>
      </c>
      <c r="I16" s="34">
        <v>22</v>
      </c>
      <c r="J16" s="134"/>
      <c r="K16" s="135"/>
      <c r="L16" s="33">
        <v>0.67500000000000004</v>
      </c>
      <c r="M16" s="32">
        <v>4</v>
      </c>
      <c r="N16" s="33">
        <v>0.04</v>
      </c>
      <c r="O16" s="32">
        <v>1</v>
      </c>
      <c r="P16" s="36">
        <v>0.71499999999999997</v>
      </c>
      <c r="Q16" s="34">
        <v>4</v>
      </c>
      <c r="R16" s="31">
        <v>0.182</v>
      </c>
      <c r="S16" s="32">
        <v>21</v>
      </c>
      <c r="T16" s="33">
        <v>0.42199999999999999</v>
      </c>
      <c r="U16" s="32">
        <v>21</v>
      </c>
      <c r="V16" s="33">
        <v>2.1000000000000001E-2</v>
      </c>
      <c r="W16" s="32">
        <v>20</v>
      </c>
      <c r="X16" s="36">
        <v>0.625</v>
      </c>
      <c r="Y16" s="34">
        <v>21</v>
      </c>
      <c r="Z16" s="31">
        <v>0.23200000000000001</v>
      </c>
      <c r="AA16" s="32">
        <v>9</v>
      </c>
      <c r="AB16" s="33">
        <v>0.54800000000000004</v>
      </c>
      <c r="AC16" s="32">
        <v>8</v>
      </c>
      <c r="AD16" s="33">
        <v>0.03</v>
      </c>
      <c r="AE16" s="32">
        <v>1</v>
      </c>
      <c r="AF16" s="36">
        <v>0.81</v>
      </c>
      <c r="AG16" s="34">
        <v>9</v>
      </c>
      <c r="AH16" s="31">
        <v>0.69299999999999995</v>
      </c>
      <c r="AI16" s="32">
        <v>1</v>
      </c>
      <c r="AJ16" s="33">
        <v>1.929</v>
      </c>
      <c r="AK16" s="32">
        <v>1</v>
      </c>
      <c r="AL16" s="33">
        <v>0.03</v>
      </c>
      <c r="AM16" s="32">
        <v>1</v>
      </c>
      <c r="AN16" s="36">
        <v>2.653</v>
      </c>
      <c r="AO16" s="34">
        <v>1</v>
      </c>
      <c r="AP16" s="84">
        <v>2E-3</v>
      </c>
      <c r="AQ16" s="32">
        <v>1</v>
      </c>
      <c r="AR16" s="86">
        <v>5.0000000000000001E-3</v>
      </c>
      <c r="AS16" s="61">
        <v>1</v>
      </c>
      <c r="AT16" s="84">
        <v>2.9999999999999997E-4</v>
      </c>
      <c r="AU16" s="32">
        <v>1</v>
      </c>
      <c r="AV16" s="86">
        <v>7.3000000000000001E-3</v>
      </c>
      <c r="AW16" s="32">
        <v>1</v>
      </c>
      <c r="AX16" s="31">
        <v>0.2</v>
      </c>
      <c r="AY16" s="32">
        <v>5</v>
      </c>
      <c r="AZ16" s="33">
        <v>0.501</v>
      </c>
      <c r="BA16" s="32">
        <v>3</v>
      </c>
      <c r="BB16" s="33">
        <v>0.03</v>
      </c>
      <c r="BC16" s="32">
        <v>1</v>
      </c>
      <c r="BD16" s="36">
        <v>0.73099999999999998</v>
      </c>
      <c r="BE16" s="34">
        <v>5</v>
      </c>
      <c r="BF16" s="31">
        <v>0.22</v>
      </c>
      <c r="BG16" s="32">
        <v>9</v>
      </c>
      <c r="BH16" s="33">
        <v>0.5</v>
      </c>
      <c r="BI16" s="32">
        <v>1</v>
      </c>
      <c r="BJ16" s="33">
        <v>0.03</v>
      </c>
      <c r="BK16" s="32">
        <v>1</v>
      </c>
      <c r="BL16" s="36">
        <v>0.75</v>
      </c>
      <c r="BM16" s="34">
        <v>9</v>
      </c>
      <c r="BN16" s="84">
        <v>0.02</v>
      </c>
      <c r="BO16" s="32">
        <v>7</v>
      </c>
      <c r="BP16" s="86">
        <v>0</v>
      </c>
      <c r="BQ16" s="61">
        <v>14</v>
      </c>
      <c r="BR16" s="84">
        <v>8.9999999999999998E-4</v>
      </c>
      <c r="BS16" s="32">
        <v>20</v>
      </c>
      <c r="BT16" s="86">
        <v>2.0899999999999998E-2</v>
      </c>
      <c r="BU16" s="32">
        <v>21</v>
      </c>
      <c r="BV16" s="31">
        <v>0.13700000000000001</v>
      </c>
      <c r="BW16" s="32">
        <v>17</v>
      </c>
      <c r="BX16" s="33">
        <v>0.504</v>
      </c>
      <c r="BY16" s="32">
        <v>12</v>
      </c>
      <c r="BZ16" s="33">
        <v>0.03</v>
      </c>
      <c r="CA16" s="32">
        <v>1</v>
      </c>
      <c r="CB16" s="36">
        <v>0.67100000000000004</v>
      </c>
      <c r="CC16" s="34">
        <v>17</v>
      </c>
      <c r="CD16" s="31">
        <v>0.23699999999999999</v>
      </c>
      <c r="CE16" s="32">
        <v>15</v>
      </c>
      <c r="CF16" s="33">
        <v>0.5</v>
      </c>
      <c r="CG16" s="32">
        <v>13</v>
      </c>
      <c r="CH16" s="33">
        <v>0.03</v>
      </c>
      <c r="CI16" s="32">
        <v>1</v>
      </c>
      <c r="CJ16" s="36">
        <v>0.76700000000000002</v>
      </c>
      <c r="CK16" s="34">
        <v>17</v>
      </c>
      <c r="CL16" s="31">
        <v>0.191</v>
      </c>
      <c r="CM16" s="32">
        <v>16</v>
      </c>
      <c r="CN16" s="33">
        <v>0.47599999999999998</v>
      </c>
      <c r="CO16" s="32">
        <v>19</v>
      </c>
      <c r="CP16" s="33">
        <v>2.4E-2</v>
      </c>
      <c r="CQ16" s="32">
        <v>10</v>
      </c>
      <c r="CR16" s="36">
        <v>0.69099999999999995</v>
      </c>
      <c r="CS16" s="34">
        <v>19</v>
      </c>
      <c r="CT16" s="111">
        <v>0.10199999999999999</v>
      </c>
      <c r="CU16" s="32">
        <v>4</v>
      </c>
      <c r="CV16" s="107">
        <v>5.0000000000000001E-3</v>
      </c>
      <c r="CW16" s="61">
        <v>7</v>
      </c>
      <c r="CX16" s="111">
        <v>2.9999999999999997E-4</v>
      </c>
      <c r="CY16" s="32">
        <v>1</v>
      </c>
      <c r="CZ16" s="107">
        <v>0.10730000000000001</v>
      </c>
      <c r="DA16" s="32">
        <v>4</v>
      </c>
      <c r="DB16" s="134"/>
      <c r="DC16" s="135"/>
      <c r="DD16" s="65">
        <v>1.4999999999999999E-2</v>
      </c>
      <c r="DE16" s="32">
        <v>12</v>
      </c>
      <c r="DF16" s="65">
        <v>4.0000000000000002E-4</v>
      </c>
      <c r="DG16" s="32">
        <v>1</v>
      </c>
      <c r="DH16" s="66">
        <v>1.54E-2</v>
      </c>
      <c r="DI16" s="34">
        <v>12</v>
      </c>
      <c r="DJ16" s="31">
        <v>0.192</v>
      </c>
      <c r="DK16" s="32">
        <v>17</v>
      </c>
      <c r="DL16" s="33">
        <v>0.45500000000000002</v>
      </c>
      <c r="DM16" s="32">
        <v>18</v>
      </c>
      <c r="DN16" s="33">
        <v>2.1000000000000001E-2</v>
      </c>
      <c r="DO16" s="32">
        <v>14</v>
      </c>
      <c r="DP16" s="36">
        <v>0.66800000000000004</v>
      </c>
      <c r="DQ16" s="34">
        <v>18</v>
      </c>
      <c r="DR16" s="31">
        <v>0.307</v>
      </c>
      <c r="DS16" s="32">
        <v>1</v>
      </c>
      <c r="DT16" s="33">
        <v>0.77</v>
      </c>
      <c r="DU16" s="32">
        <v>1</v>
      </c>
      <c r="DV16" s="33">
        <v>0.03</v>
      </c>
      <c r="DW16" s="32">
        <v>1</v>
      </c>
      <c r="DX16" s="36">
        <v>1.1080000000000001</v>
      </c>
      <c r="DY16" s="34">
        <v>1</v>
      </c>
      <c r="DZ16" s="31">
        <v>0.192</v>
      </c>
      <c r="EA16" s="32">
        <v>22</v>
      </c>
      <c r="EB16" s="33">
        <v>0.42499999999999999</v>
      </c>
      <c r="EC16" s="32">
        <v>21</v>
      </c>
      <c r="ED16" s="33">
        <v>2.7E-2</v>
      </c>
      <c r="EE16" s="32">
        <v>18</v>
      </c>
      <c r="EF16" s="36">
        <v>0.64400000000000002</v>
      </c>
      <c r="EG16" s="34">
        <v>21</v>
      </c>
      <c r="EH16" s="134"/>
      <c r="EI16" s="135"/>
      <c r="EJ16" s="33">
        <v>0.436</v>
      </c>
      <c r="EK16" s="32">
        <v>5</v>
      </c>
      <c r="EL16" s="33">
        <v>2.8000000000000001E-2</v>
      </c>
      <c r="EM16" s="32">
        <v>5</v>
      </c>
      <c r="EN16" s="36">
        <v>0.46400000000000002</v>
      </c>
      <c r="EO16" s="34">
        <v>5</v>
      </c>
      <c r="EP16" s="31">
        <v>-0.89100000000000001</v>
      </c>
      <c r="EQ16" s="32">
        <v>22</v>
      </c>
      <c r="ER16" s="33">
        <v>-3.5539999999999998</v>
      </c>
      <c r="ES16" s="32">
        <v>22</v>
      </c>
      <c r="ET16" s="33">
        <v>6.0000000000000001E-3</v>
      </c>
      <c r="EU16" s="32">
        <v>21</v>
      </c>
      <c r="EV16" s="36">
        <v>-4.4390000000000001</v>
      </c>
      <c r="EW16" s="34">
        <v>22</v>
      </c>
      <c r="EX16" s="31">
        <v>0.2</v>
      </c>
      <c r="EY16" s="32">
        <v>12</v>
      </c>
      <c r="EZ16" s="33">
        <v>0.625</v>
      </c>
      <c r="FA16" s="32">
        <v>1</v>
      </c>
      <c r="FB16" s="33">
        <v>0.03</v>
      </c>
      <c r="FC16" s="32">
        <v>1</v>
      </c>
      <c r="FD16" s="36">
        <v>0.85499999999999998</v>
      </c>
      <c r="FE16" s="34">
        <v>7</v>
      </c>
      <c r="FF16" s="31">
        <v>0.215</v>
      </c>
      <c r="FG16" s="32">
        <v>6</v>
      </c>
      <c r="FH16" s="33">
        <v>0.44700000000000001</v>
      </c>
      <c r="FI16" s="32">
        <v>12</v>
      </c>
      <c r="FJ16" s="33">
        <v>2.4E-2</v>
      </c>
      <c r="FK16" s="32">
        <v>12</v>
      </c>
      <c r="FL16" s="36">
        <v>0.68600000000000005</v>
      </c>
      <c r="FM16" s="34">
        <v>12</v>
      </c>
      <c r="FN16" s="134"/>
      <c r="FO16" s="135"/>
      <c r="FP16" s="79">
        <v>-3.3000000000000002E-2</v>
      </c>
      <c r="FQ16" s="32">
        <v>12</v>
      </c>
      <c r="FR16" s="79">
        <v>4.0000000000000001E-3</v>
      </c>
      <c r="FS16" s="32">
        <v>1</v>
      </c>
      <c r="FT16" s="80">
        <v>-2.9000000000000001E-2</v>
      </c>
      <c r="FU16" s="34">
        <v>12</v>
      </c>
      <c r="FV16" s="31">
        <v>0.2</v>
      </c>
      <c r="FW16" s="32">
        <v>11</v>
      </c>
      <c r="FX16" s="33">
        <v>6.3E-2</v>
      </c>
      <c r="FY16" s="32">
        <v>19</v>
      </c>
      <c r="FZ16" s="33">
        <v>8.9999999999999993E-3</v>
      </c>
      <c r="GA16" s="32">
        <v>19</v>
      </c>
      <c r="GB16" s="36">
        <v>0.27200000000000002</v>
      </c>
      <c r="GC16" s="34">
        <v>17</v>
      </c>
      <c r="GD16" s="134"/>
      <c r="GE16" s="135"/>
      <c r="GF16" s="33">
        <v>0.64600000000000002</v>
      </c>
      <c r="GG16" s="32">
        <v>7</v>
      </c>
      <c r="GH16" s="33">
        <v>0.04</v>
      </c>
      <c r="GI16" s="32">
        <v>1</v>
      </c>
      <c r="GJ16" s="36">
        <v>0.68600000000000005</v>
      </c>
      <c r="GK16" s="34">
        <v>7</v>
      </c>
      <c r="GL16" s="31">
        <v>0</v>
      </c>
      <c r="GM16" s="32">
        <v>13</v>
      </c>
      <c r="GN16" s="33">
        <v>0.16700000000000001</v>
      </c>
      <c r="GO16" s="32">
        <v>14</v>
      </c>
      <c r="GP16" s="33">
        <v>2.1000000000000001E-2</v>
      </c>
      <c r="GQ16" s="32">
        <v>13</v>
      </c>
      <c r="GR16" s="36">
        <v>0.188</v>
      </c>
      <c r="GS16" s="34">
        <v>16</v>
      </c>
      <c r="GT16" s="92">
        <v>-0.17799999999999999</v>
      </c>
      <c r="GU16" s="32">
        <v>6</v>
      </c>
      <c r="GV16" s="33">
        <v>-0.5</v>
      </c>
      <c r="GW16" s="32">
        <v>17</v>
      </c>
      <c r="GX16" s="33">
        <v>1.4999999999999999E-2</v>
      </c>
      <c r="GY16" s="32">
        <v>13</v>
      </c>
      <c r="GZ16" s="36">
        <v>-0.66300000000000003</v>
      </c>
      <c r="HA16" s="32">
        <v>14</v>
      </c>
      <c r="HB16" s="31">
        <v>0.16600000000000001</v>
      </c>
      <c r="HC16" s="32">
        <v>15</v>
      </c>
      <c r="HD16" s="33">
        <v>0.58299999999999996</v>
      </c>
      <c r="HE16" s="32">
        <v>9</v>
      </c>
      <c r="HF16" s="33">
        <v>0.03</v>
      </c>
      <c r="HG16" s="32">
        <v>1</v>
      </c>
      <c r="HH16" s="36">
        <v>0.77900000000000003</v>
      </c>
      <c r="HI16" s="34">
        <v>11</v>
      </c>
      <c r="HJ16" s="134"/>
      <c r="HK16" s="135"/>
      <c r="HL16" s="33">
        <v>0.6</v>
      </c>
      <c r="HM16" s="32">
        <v>1</v>
      </c>
      <c r="HN16" s="33">
        <v>0.04</v>
      </c>
      <c r="HO16" s="32">
        <v>1</v>
      </c>
      <c r="HP16" s="36">
        <v>0.64</v>
      </c>
      <c r="HQ16" s="32">
        <v>1</v>
      </c>
      <c r="HR16" s="134"/>
      <c r="HS16" s="135"/>
      <c r="HT16" s="33">
        <v>0.504</v>
      </c>
      <c r="HU16" s="32">
        <v>13</v>
      </c>
      <c r="HV16" s="33">
        <v>3.2000000000000001E-2</v>
      </c>
      <c r="HW16" s="32">
        <v>12</v>
      </c>
      <c r="HX16" s="36">
        <v>0.53600000000000003</v>
      </c>
      <c r="HY16" s="34">
        <v>13</v>
      </c>
      <c r="HZ16" s="134"/>
      <c r="IA16" s="135"/>
      <c r="IB16" s="65">
        <v>0</v>
      </c>
      <c r="IC16" s="32">
        <v>12</v>
      </c>
      <c r="ID16" s="65">
        <v>8.0000000000000007E-5</v>
      </c>
      <c r="IE16" s="32">
        <v>12</v>
      </c>
      <c r="IF16" s="66">
        <v>8.0000000000000007E-5</v>
      </c>
      <c r="IG16" s="34">
        <v>12</v>
      </c>
      <c r="IH16" s="134"/>
      <c r="II16" s="135"/>
      <c r="IJ16" s="65">
        <v>1.2899999999999999E-3</v>
      </c>
      <c r="IK16" s="32">
        <v>14</v>
      </c>
      <c r="IL16" s="65">
        <v>2.0000000000000001E-4</v>
      </c>
      <c r="IM16" s="32">
        <v>11</v>
      </c>
      <c r="IN16" s="66">
        <v>1.49E-3</v>
      </c>
      <c r="IO16" s="34">
        <v>14</v>
      </c>
      <c r="IP16" s="31">
        <v>0.215</v>
      </c>
      <c r="IQ16" s="32">
        <v>4</v>
      </c>
      <c r="IR16" s="33">
        <v>0.53700000000000003</v>
      </c>
      <c r="IS16" s="32">
        <v>2</v>
      </c>
      <c r="IT16" s="33">
        <v>0.03</v>
      </c>
      <c r="IU16" s="32">
        <v>1</v>
      </c>
      <c r="IV16" s="36">
        <v>0.78200000000000003</v>
      </c>
      <c r="IW16" s="34">
        <v>3</v>
      </c>
      <c r="IX16" s="31">
        <v>0.2</v>
      </c>
      <c r="IY16" s="32">
        <v>13</v>
      </c>
      <c r="IZ16" s="33">
        <v>0.5</v>
      </c>
      <c r="JA16" s="32">
        <v>1</v>
      </c>
      <c r="JB16" s="33">
        <v>0.03</v>
      </c>
      <c r="JC16" s="32">
        <v>1</v>
      </c>
      <c r="JD16" s="36">
        <v>0.73</v>
      </c>
      <c r="JE16" s="34">
        <v>13</v>
      </c>
      <c r="JF16" s="31">
        <v>0.2</v>
      </c>
      <c r="JG16" s="32">
        <v>9</v>
      </c>
      <c r="JH16" s="33">
        <v>0.501</v>
      </c>
      <c r="JI16" s="32">
        <v>14</v>
      </c>
      <c r="JJ16" s="33">
        <v>0.03</v>
      </c>
      <c r="JK16" s="32">
        <v>1</v>
      </c>
      <c r="JL16" s="36">
        <v>0.73099999999999998</v>
      </c>
      <c r="JM16" s="34">
        <v>13</v>
      </c>
      <c r="JN16" s="31">
        <v>0.2</v>
      </c>
      <c r="JO16" s="32">
        <v>9</v>
      </c>
      <c r="JP16" s="33">
        <v>0.51100000000000001</v>
      </c>
      <c r="JQ16" s="32">
        <v>10</v>
      </c>
      <c r="JR16" s="33">
        <v>0.03</v>
      </c>
      <c r="JS16" s="32">
        <v>1</v>
      </c>
      <c r="JT16" s="36">
        <v>0.74099999999999999</v>
      </c>
      <c r="JU16" s="34">
        <v>8</v>
      </c>
      <c r="JV16" s="134"/>
      <c r="JW16" s="135"/>
      <c r="JX16" s="79">
        <v>0.06</v>
      </c>
      <c r="JY16" s="32">
        <v>1</v>
      </c>
      <c r="JZ16" s="79">
        <v>3.5999999999999997E-2</v>
      </c>
      <c r="KA16" s="32">
        <v>1</v>
      </c>
      <c r="KB16" s="80">
        <v>9.6000000000000002E-2</v>
      </c>
      <c r="KC16" s="34">
        <v>1</v>
      </c>
      <c r="KD16" s="151"/>
      <c r="KE16" s="135"/>
      <c r="KF16" s="33">
        <v>0</v>
      </c>
      <c r="KG16" s="32">
        <v>4</v>
      </c>
      <c r="KH16" s="33">
        <v>4.0000000000000001E-3</v>
      </c>
      <c r="KI16" s="32">
        <v>6</v>
      </c>
      <c r="KJ16" s="36">
        <v>4.0000000000000001E-3</v>
      </c>
      <c r="KK16" s="34">
        <v>6</v>
      </c>
      <c r="KL16" s="134"/>
      <c r="KM16" s="135"/>
      <c r="KN16" s="33">
        <v>0.872</v>
      </c>
      <c r="KO16" s="32">
        <v>15</v>
      </c>
      <c r="KP16" s="33">
        <v>0.04</v>
      </c>
      <c r="KQ16" s="32">
        <v>1</v>
      </c>
      <c r="KR16" s="36">
        <v>0.91200000000000003</v>
      </c>
      <c r="KS16" s="34">
        <v>15</v>
      </c>
      <c r="KT16" s="134"/>
      <c r="KU16" s="135"/>
      <c r="KV16" s="33">
        <v>0.628</v>
      </c>
      <c r="KW16" s="32">
        <v>16</v>
      </c>
      <c r="KX16" s="33">
        <v>0.04</v>
      </c>
      <c r="KY16" s="32">
        <v>1</v>
      </c>
      <c r="KZ16" s="36">
        <v>0.66800000000000004</v>
      </c>
      <c r="LA16" s="34">
        <v>16</v>
      </c>
      <c r="LB16" s="96">
        <v>1.78E-2</v>
      </c>
      <c r="LC16" s="32">
        <v>22</v>
      </c>
      <c r="LD16" s="79">
        <v>4.4499999999999998E-2</v>
      </c>
      <c r="LE16" s="32">
        <v>19</v>
      </c>
      <c r="LF16" s="79">
        <v>3.0000000000000001E-3</v>
      </c>
      <c r="LG16" s="32">
        <v>1</v>
      </c>
      <c r="LH16" s="80">
        <v>6.5299999999999997E-2</v>
      </c>
      <c r="LI16" s="34">
        <v>21</v>
      </c>
      <c r="LJ16" s="134"/>
      <c r="LK16" s="135"/>
      <c r="LL16" s="33">
        <v>0.6</v>
      </c>
      <c r="LM16" s="32">
        <v>1</v>
      </c>
      <c r="LN16" s="33">
        <v>0.04</v>
      </c>
      <c r="LO16" s="32">
        <v>1</v>
      </c>
      <c r="LP16" s="36">
        <v>0.64</v>
      </c>
      <c r="LQ16" s="32">
        <v>1</v>
      </c>
      <c r="LR16" s="134"/>
      <c r="LS16" s="135"/>
      <c r="LT16" s="33">
        <v>0.4</v>
      </c>
      <c r="LU16" s="32">
        <v>16</v>
      </c>
      <c r="LV16" s="33">
        <v>2.8000000000000001E-2</v>
      </c>
      <c r="LW16" s="32">
        <v>16</v>
      </c>
      <c r="LX16" s="36">
        <v>0.42799999999999999</v>
      </c>
      <c r="LY16" s="34">
        <v>16</v>
      </c>
      <c r="LZ16" s="95">
        <v>0.219</v>
      </c>
      <c r="MA16" s="32">
        <v>8</v>
      </c>
      <c r="MB16" s="33">
        <v>0.85499999999999998</v>
      </c>
      <c r="MC16" s="32">
        <v>4</v>
      </c>
      <c r="MD16" s="33">
        <v>2.4E-2</v>
      </c>
      <c r="ME16" s="32">
        <v>1</v>
      </c>
      <c r="MF16" s="36">
        <v>1.097</v>
      </c>
      <c r="MG16" s="32">
        <v>6</v>
      </c>
      <c r="MH16" s="96">
        <v>2.3199999999999998E-2</v>
      </c>
      <c r="MI16" s="32">
        <v>12</v>
      </c>
      <c r="MJ16" s="79">
        <v>6.4000000000000001E-2</v>
      </c>
      <c r="MK16" s="32">
        <v>9</v>
      </c>
      <c r="ML16" s="79">
        <v>0.03</v>
      </c>
      <c r="MM16" s="32">
        <v>1</v>
      </c>
      <c r="MN16" s="80">
        <v>0.1172</v>
      </c>
      <c r="MO16" s="34">
        <v>9</v>
      </c>
      <c r="MP16" s="118">
        <f t="shared" si="1"/>
        <v>0.14219999999999999</v>
      </c>
      <c r="MQ16" s="32">
        <f>RANK(MP16,MP6:MP27,0)</f>
        <v>22</v>
      </c>
      <c r="MR16" s="118">
        <f t="shared" si="0"/>
        <v>0.11835</v>
      </c>
      <c r="MS16" s="32">
        <f>RANK(MR16,MR6:MR27,0)</f>
        <v>1</v>
      </c>
      <c r="MT16" s="118">
        <f t="shared" si="2"/>
        <v>8.5599999999999996E-2</v>
      </c>
      <c r="MU16" s="32">
        <f>RANK(MT16,MT6:MT27,0)</f>
        <v>5</v>
      </c>
      <c r="MV16" s="118">
        <f t="shared" si="3"/>
        <v>-0.14635000000000001</v>
      </c>
      <c r="MW16" s="32">
        <f>RANK(MV16,MV6:MV27,0)</f>
        <v>22</v>
      </c>
      <c r="MX16" s="118">
        <f t="shared" si="4"/>
        <v>6.2579999999999997E-2</v>
      </c>
      <c r="MY16" s="34">
        <f>RANK(MX16,MX6:MX27,0)</f>
        <v>13</v>
      </c>
      <c r="MZ16" s="118">
        <f t="shared" si="5"/>
        <v>6.7129999999999995E-2</v>
      </c>
      <c r="NA16" s="34">
        <f>RANK(MZ16,MZ6:MZ27,0)</f>
        <v>15</v>
      </c>
      <c r="NB16" s="118">
        <f t="shared" si="6"/>
        <v>0.32951000000000003</v>
      </c>
      <c r="NC16" s="121">
        <f>RANK(NB16,NB6:NB27,0)</f>
        <v>22</v>
      </c>
      <c r="ND16" s="37" t="s">
        <v>11</v>
      </c>
      <c r="NE16" s="114"/>
      <c r="NF16" s="114"/>
    </row>
    <row r="17" spans="1:415" ht="13.5" customHeight="1" x14ac:dyDescent="0.2">
      <c r="A17" s="3" t="s">
        <v>12</v>
      </c>
      <c r="B17" s="38">
        <v>0.18</v>
      </c>
      <c r="C17" s="39">
        <v>20</v>
      </c>
      <c r="D17" s="40">
        <v>0.505</v>
      </c>
      <c r="E17" s="39">
        <v>9</v>
      </c>
      <c r="F17" s="40">
        <v>0.03</v>
      </c>
      <c r="G17" s="39">
        <v>1</v>
      </c>
      <c r="H17" s="41">
        <v>0.71499999999999997</v>
      </c>
      <c r="I17" s="42">
        <v>19</v>
      </c>
      <c r="J17" s="134"/>
      <c r="K17" s="135"/>
      <c r="L17" s="40">
        <v>0.67500000000000004</v>
      </c>
      <c r="M17" s="39">
        <v>4</v>
      </c>
      <c r="N17" s="40">
        <v>0.04</v>
      </c>
      <c r="O17" s="39">
        <v>1</v>
      </c>
      <c r="P17" s="41">
        <v>0.71499999999999997</v>
      </c>
      <c r="Q17" s="42">
        <v>4</v>
      </c>
      <c r="R17" s="38">
        <v>0.20599999999999999</v>
      </c>
      <c r="S17" s="39">
        <v>12</v>
      </c>
      <c r="T17" s="40">
        <v>0.5</v>
      </c>
      <c r="U17" s="39">
        <v>1</v>
      </c>
      <c r="V17" s="40">
        <v>0.03</v>
      </c>
      <c r="W17" s="39">
        <v>1</v>
      </c>
      <c r="X17" s="41">
        <v>0.73599999999999999</v>
      </c>
      <c r="Y17" s="42">
        <v>7</v>
      </c>
      <c r="Z17" s="38">
        <v>0.223</v>
      </c>
      <c r="AA17" s="39">
        <v>20</v>
      </c>
      <c r="AB17" s="40">
        <v>0.52700000000000002</v>
      </c>
      <c r="AC17" s="39">
        <v>18</v>
      </c>
      <c r="AD17" s="40">
        <v>0.03</v>
      </c>
      <c r="AE17" s="39">
        <v>1</v>
      </c>
      <c r="AF17" s="41">
        <v>0.78</v>
      </c>
      <c r="AG17" s="42">
        <v>18</v>
      </c>
      <c r="AH17" s="38">
        <v>0.255</v>
      </c>
      <c r="AI17" s="39">
        <v>8</v>
      </c>
      <c r="AJ17" s="40">
        <v>0.54200000000000004</v>
      </c>
      <c r="AK17" s="39">
        <v>8</v>
      </c>
      <c r="AL17" s="40">
        <v>0.03</v>
      </c>
      <c r="AM17" s="39">
        <v>1</v>
      </c>
      <c r="AN17" s="41">
        <v>0.82699999999999996</v>
      </c>
      <c r="AO17" s="42">
        <v>7</v>
      </c>
      <c r="AP17" s="87">
        <v>2E-3</v>
      </c>
      <c r="AQ17" s="39">
        <v>1</v>
      </c>
      <c r="AR17" s="88">
        <v>5.0000000000000001E-3</v>
      </c>
      <c r="AS17" s="62">
        <v>1</v>
      </c>
      <c r="AT17" s="87">
        <v>2.9999999999999997E-4</v>
      </c>
      <c r="AU17" s="39">
        <v>1</v>
      </c>
      <c r="AV17" s="88">
        <v>7.3000000000000001E-3</v>
      </c>
      <c r="AW17" s="39">
        <v>1</v>
      </c>
      <c r="AX17" s="38" t="s">
        <v>46</v>
      </c>
      <c r="AY17" s="39"/>
      <c r="AZ17" s="40"/>
      <c r="BA17" s="39"/>
      <c r="BB17" s="40"/>
      <c r="BC17" s="39"/>
      <c r="BD17" s="41"/>
      <c r="BE17" s="42"/>
      <c r="BF17" s="38">
        <v>0.2</v>
      </c>
      <c r="BG17" s="39">
        <v>18</v>
      </c>
      <c r="BH17" s="40">
        <v>0.5</v>
      </c>
      <c r="BI17" s="39">
        <v>1</v>
      </c>
      <c r="BJ17" s="40">
        <v>0.03</v>
      </c>
      <c r="BK17" s="39">
        <v>1</v>
      </c>
      <c r="BL17" s="41">
        <v>0.73</v>
      </c>
      <c r="BM17" s="42">
        <v>18</v>
      </c>
      <c r="BN17" s="87">
        <v>0.02</v>
      </c>
      <c r="BO17" s="39">
        <v>7</v>
      </c>
      <c r="BP17" s="88">
        <v>0</v>
      </c>
      <c r="BQ17" s="62">
        <v>14</v>
      </c>
      <c r="BR17" s="87">
        <v>8.9999999999999998E-4</v>
      </c>
      <c r="BS17" s="39">
        <v>20</v>
      </c>
      <c r="BT17" s="88">
        <v>2.0899999999999998E-2</v>
      </c>
      <c r="BU17" s="39">
        <v>21</v>
      </c>
      <c r="BV17" s="38">
        <v>0.13200000000000001</v>
      </c>
      <c r="BW17" s="39">
        <v>18</v>
      </c>
      <c r="BX17" s="40">
        <v>0.5</v>
      </c>
      <c r="BY17" s="39">
        <v>14</v>
      </c>
      <c r="BZ17" s="40">
        <v>0.03</v>
      </c>
      <c r="CA17" s="39">
        <v>1</v>
      </c>
      <c r="CB17" s="41">
        <v>0.66200000000000003</v>
      </c>
      <c r="CC17" s="42">
        <v>19</v>
      </c>
      <c r="CD17" s="38">
        <v>0.23</v>
      </c>
      <c r="CE17" s="39">
        <v>17</v>
      </c>
      <c r="CF17" s="40">
        <v>0.52</v>
      </c>
      <c r="CG17" s="39">
        <v>7</v>
      </c>
      <c r="CH17" s="40">
        <v>0.03</v>
      </c>
      <c r="CI17" s="39">
        <v>1</v>
      </c>
      <c r="CJ17" s="41">
        <v>0.78</v>
      </c>
      <c r="CK17" s="42">
        <v>13</v>
      </c>
      <c r="CL17" s="38">
        <v>0.19400000000000001</v>
      </c>
      <c r="CM17" s="39">
        <v>12</v>
      </c>
      <c r="CN17" s="40">
        <v>0.51300000000000001</v>
      </c>
      <c r="CO17" s="39">
        <v>2</v>
      </c>
      <c r="CP17" s="40">
        <v>0.03</v>
      </c>
      <c r="CQ17" s="39">
        <v>1</v>
      </c>
      <c r="CR17" s="41">
        <v>0.73599999999999999</v>
      </c>
      <c r="CS17" s="42">
        <v>3</v>
      </c>
      <c r="CT17" s="112">
        <v>0.21940000000000001</v>
      </c>
      <c r="CU17" s="39">
        <v>1</v>
      </c>
      <c r="CV17" s="108">
        <v>1.0869999999999999E-2</v>
      </c>
      <c r="CW17" s="62">
        <v>2</v>
      </c>
      <c r="CX17" s="112">
        <v>2.9999999999999997E-4</v>
      </c>
      <c r="CY17" s="39">
        <v>1</v>
      </c>
      <c r="CZ17" s="108">
        <v>0.23057</v>
      </c>
      <c r="DA17" s="39">
        <v>1</v>
      </c>
      <c r="DB17" s="134"/>
      <c r="DC17" s="135"/>
      <c r="DD17" s="97">
        <v>7.4999999999999997E-2</v>
      </c>
      <c r="DE17" s="39">
        <v>3</v>
      </c>
      <c r="DF17" s="97">
        <v>4.0000000000000002E-4</v>
      </c>
      <c r="DG17" s="39">
        <v>1</v>
      </c>
      <c r="DH17" s="67">
        <v>7.5399999999999995E-2</v>
      </c>
      <c r="DI17" s="42">
        <v>3</v>
      </c>
      <c r="DJ17" s="38">
        <v>0.23100000000000001</v>
      </c>
      <c r="DK17" s="39">
        <v>1</v>
      </c>
      <c r="DL17" s="40">
        <v>0.434</v>
      </c>
      <c r="DM17" s="39">
        <v>20</v>
      </c>
      <c r="DN17" s="40">
        <v>2.1000000000000001E-2</v>
      </c>
      <c r="DO17" s="39">
        <v>14</v>
      </c>
      <c r="DP17" s="41">
        <v>0.68600000000000005</v>
      </c>
      <c r="DQ17" s="42">
        <v>16</v>
      </c>
      <c r="DR17" s="38">
        <v>0.193</v>
      </c>
      <c r="DS17" s="39">
        <v>8</v>
      </c>
      <c r="DT17" s="40">
        <v>0.33200000000000002</v>
      </c>
      <c r="DU17" s="39">
        <v>7</v>
      </c>
      <c r="DV17" s="40">
        <v>2.7E-2</v>
      </c>
      <c r="DW17" s="39">
        <v>7</v>
      </c>
      <c r="DX17" s="41">
        <v>0.55200000000000005</v>
      </c>
      <c r="DY17" s="42">
        <v>7</v>
      </c>
      <c r="DZ17" s="38">
        <v>0.26300000000000001</v>
      </c>
      <c r="EA17" s="39">
        <v>8</v>
      </c>
      <c r="EB17" s="40">
        <v>0.5</v>
      </c>
      <c r="EC17" s="39">
        <v>8</v>
      </c>
      <c r="ED17" s="40">
        <v>0.03</v>
      </c>
      <c r="EE17" s="39">
        <v>1</v>
      </c>
      <c r="EF17" s="41">
        <v>0.79300000000000004</v>
      </c>
      <c r="EG17" s="42">
        <v>10</v>
      </c>
      <c r="EH17" s="134"/>
      <c r="EI17" s="135"/>
      <c r="EJ17" s="40">
        <v>0</v>
      </c>
      <c r="EK17" s="39">
        <v>22</v>
      </c>
      <c r="EL17" s="40">
        <v>4.0000000000000001E-3</v>
      </c>
      <c r="EM17" s="39">
        <v>20</v>
      </c>
      <c r="EN17" s="41">
        <v>4.0000000000000001E-3</v>
      </c>
      <c r="EO17" s="42">
        <v>22</v>
      </c>
      <c r="EP17" s="38">
        <v>0</v>
      </c>
      <c r="EQ17" s="39">
        <v>1</v>
      </c>
      <c r="ER17" s="40">
        <v>-1E-3</v>
      </c>
      <c r="ES17" s="39">
        <v>1</v>
      </c>
      <c r="ET17" s="40">
        <v>0.03</v>
      </c>
      <c r="EU17" s="39">
        <v>1</v>
      </c>
      <c r="EV17" s="41">
        <v>0.03</v>
      </c>
      <c r="EW17" s="42">
        <v>1</v>
      </c>
      <c r="EX17" s="38">
        <v>0.20799999999999999</v>
      </c>
      <c r="EY17" s="39">
        <v>8</v>
      </c>
      <c r="EZ17" s="40">
        <v>0.51200000000000001</v>
      </c>
      <c r="FA17" s="39">
        <v>19</v>
      </c>
      <c r="FB17" s="40">
        <v>0.03</v>
      </c>
      <c r="FC17" s="39">
        <v>1</v>
      </c>
      <c r="FD17" s="41">
        <v>0.75</v>
      </c>
      <c r="FE17" s="42">
        <v>19</v>
      </c>
      <c r="FF17" s="38">
        <v>0.24</v>
      </c>
      <c r="FG17" s="39">
        <v>2</v>
      </c>
      <c r="FH17" s="40">
        <v>0.61499999999999999</v>
      </c>
      <c r="FI17" s="39">
        <v>6</v>
      </c>
      <c r="FJ17" s="40">
        <v>2.7E-2</v>
      </c>
      <c r="FK17" s="39">
        <v>5</v>
      </c>
      <c r="FL17" s="41">
        <v>0.88200000000000001</v>
      </c>
      <c r="FM17" s="42">
        <v>6</v>
      </c>
      <c r="FN17" s="134"/>
      <c r="FO17" s="135"/>
      <c r="FP17" s="98">
        <v>-4.65E-2</v>
      </c>
      <c r="FQ17" s="39">
        <v>20</v>
      </c>
      <c r="FR17" s="98">
        <v>4.0000000000000001E-3</v>
      </c>
      <c r="FS17" s="39">
        <v>1</v>
      </c>
      <c r="FT17" s="81">
        <v>-4.2500000000000003E-2</v>
      </c>
      <c r="FU17" s="42">
        <v>20</v>
      </c>
      <c r="FV17" s="38">
        <v>0</v>
      </c>
      <c r="FW17" s="39">
        <v>19</v>
      </c>
      <c r="FX17" s="40">
        <v>0.16700000000000001</v>
      </c>
      <c r="FY17" s="39">
        <v>15</v>
      </c>
      <c r="FZ17" s="40">
        <v>1.2E-2</v>
      </c>
      <c r="GA17" s="39">
        <v>16</v>
      </c>
      <c r="GB17" s="41">
        <v>0.17899999999999999</v>
      </c>
      <c r="GC17" s="42">
        <v>18</v>
      </c>
      <c r="GD17" s="134"/>
      <c r="GE17" s="135"/>
      <c r="GF17" s="40">
        <v>0.308</v>
      </c>
      <c r="GG17" s="39">
        <v>17</v>
      </c>
      <c r="GH17" s="40">
        <v>2.4E-2</v>
      </c>
      <c r="GI17" s="39">
        <v>16</v>
      </c>
      <c r="GJ17" s="41">
        <v>0.33200000000000002</v>
      </c>
      <c r="GK17" s="42">
        <v>17</v>
      </c>
      <c r="GL17" s="38">
        <v>0</v>
      </c>
      <c r="GM17" s="39">
        <v>13</v>
      </c>
      <c r="GN17" s="40">
        <v>0</v>
      </c>
      <c r="GO17" s="39">
        <v>19</v>
      </c>
      <c r="GP17" s="40">
        <v>1.2E-2</v>
      </c>
      <c r="GQ17" s="39">
        <v>19</v>
      </c>
      <c r="GR17" s="41">
        <v>1.2E-2</v>
      </c>
      <c r="GS17" s="42">
        <v>19</v>
      </c>
      <c r="GT17" s="99">
        <v>-0.19900000000000001</v>
      </c>
      <c r="GU17" s="39">
        <v>13</v>
      </c>
      <c r="GV17" s="40">
        <v>-0.51700000000000002</v>
      </c>
      <c r="GW17" s="39">
        <v>20</v>
      </c>
      <c r="GX17" s="40">
        <v>8.9999999999999993E-3</v>
      </c>
      <c r="GY17" s="39">
        <v>18</v>
      </c>
      <c r="GZ17" s="41">
        <v>-0.70699999999999996</v>
      </c>
      <c r="HA17" s="39">
        <v>20</v>
      </c>
      <c r="HB17" s="38">
        <v>0.111</v>
      </c>
      <c r="HC17" s="39">
        <v>21</v>
      </c>
      <c r="HD17" s="40">
        <v>0.45500000000000002</v>
      </c>
      <c r="HE17" s="39">
        <v>17</v>
      </c>
      <c r="HF17" s="40">
        <v>0.03</v>
      </c>
      <c r="HG17" s="39">
        <v>1</v>
      </c>
      <c r="HH17" s="41">
        <v>0.59599999999999997</v>
      </c>
      <c r="HI17" s="42">
        <v>18</v>
      </c>
      <c r="HJ17" s="134"/>
      <c r="HK17" s="135"/>
      <c r="HL17" s="40">
        <v>0.6</v>
      </c>
      <c r="HM17" s="39">
        <v>1</v>
      </c>
      <c r="HN17" s="40">
        <v>0.04</v>
      </c>
      <c r="HO17" s="39">
        <v>1</v>
      </c>
      <c r="HP17" s="41">
        <v>0.64</v>
      </c>
      <c r="HQ17" s="39">
        <v>1</v>
      </c>
      <c r="HR17" s="134"/>
      <c r="HS17" s="135"/>
      <c r="HT17" s="40">
        <v>0.54500000000000004</v>
      </c>
      <c r="HU17" s="39">
        <v>9</v>
      </c>
      <c r="HV17" s="40">
        <v>3.5999999999999997E-2</v>
      </c>
      <c r="HW17" s="39">
        <v>7</v>
      </c>
      <c r="HX17" s="41">
        <v>0.58099999999999996</v>
      </c>
      <c r="HY17" s="42">
        <v>9</v>
      </c>
      <c r="HZ17" s="134"/>
      <c r="IA17" s="135"/>
      <c r="IB17" s="97" t="s">
        <v>46</v>
      </c>
      <c r="IC17" s="39"/>
      <c r="ID17" s="97"/>
      <c r="IE17" s="39"/>
      <c r="IF17" s="67"/>
      <c r="IG17" s="42"/>
      <c r="IH17" s="134"/>
      <c r="II17" s="135"/>
      <c r="IJ17" s="97">
        <v>6.0000000000000001E-3</v>
      </c>
      <c r="IK17" s="39">
        <v>1</v>
      </c>
      <c r="IL17" s="97">
        <v>4.0000000000000002E-4</v>
      </c>
      <c r="IM17" s="39">
        <v>1</v>
      </c>
      <c r="IN17" s="67">
        <v>6.4000000000000003E-3</v>
      </c>
      <c r="IO17" s="42">
        <v>1</v>
      </c>
      <c r="IP17" s="38">
        <v>0.2</v>
      </c>
      <c r="IQ17" s="39">
        <v>12</v>
      </c>
      <c r="IR17" s="40">
        <v>0.501</v>
      </c>
      <c r="IS17" s="39">
        <v>12</v>
      </c>
      <c r="IT17" s="40">
        <v>0.03</v>
      </c>
      <c r="IU17" s="39">
        <v>1</v>
      </c>
      <c r="IV17" s="41">
        <v>0.73099999999999998</v>
      </c>
      <c r="IW17" s="42">
        <v>12</v>
      </c>
      <c r="IX17" s="38">
        <v>0.2</v>
      </c>
      <c r="IY17" s="39">
        <v>13</v>
      </c>
      <c r="IZ17" s="40">
        <v>0.5</v>
      </c>
      <c r="JA17" s="39">
        <v>1</v>
      </c>
      <c r="JB17" s="40">
        <v>0.03</v>
      </c>
      <c r="JC17" s="39">
        <v>1</v>
      </c>
      <c r="JD17" s="41">
        <v>0.73</v>
      </c>
      <c r="JE17" s="42">
        <v>13</v>
      </c>
      <c r="JF17" s="38">
        <v>0.2</v>
      </c>
      <c r="JG17" s="39">
        <v>9</v>
      </c>
      <c r="JH17" s="40">
        <v>0.501</v>
      </c>
      <c r="JI17" s="39">
        <v>14</v>
      </c>
      <c r="JJ17" s="40">
        <v>0.03</v>
      </c>
      <c r="JK17" s="39">
        <v>1</v>
      </c>
      <c r="JL17" s="41">
        <v>0.73099999999999998</v>
      </c>
      <c r="JM17" s="42">
        <v>13</v>
      </c>
      <c r="JN17" s="38">
        <v>0.20699999999999999</v>
      </c>
      <c r="JO17" s="39">
        <v>2</v>
      </c>
      <c r="JP17" s="40">
        <v>0.52100000000000002</v>
      </c>
      <c r="JQ17" s="39">
        <v>5</v>
      </c>
      <c r="JR17" s="40">
        <v>0.03</v>
      </c>
      <c r="JS17" s="39">
        <v>1</v>
      </c>
      <c r="JT17" s="41">
        <v>0.75800000000000001</v>
      </c>
      <c r="JU17" s="42">
        <v>3</v>
      </c>
      <c r="JV17" s="134"/>
      <c r="JW17" s="135"/>
      <c r="JX17" s="98">
        <v>0.06</v>
      </c>
      <c r="JY17" s="39">
        <v>1</v>
      </c>
      <c r="JZ17" s="98">
        <v>3.5999999999999997E-2</v>
      </c>
      <c r="KA17" s="39">
        <v>1</v>
      </c>
      <c r="KB17" s="81">
        <v>9.6000000000000002E-2</v>
      </c>
      <c r="KC17" s="42">
        <v>1</v>
      </c>
      <c r="KD17" s="151"/>
      <c r="KE17" s="135"/>
      <c r="KF17" s="40">
        <v>0</v>
      </c>
      <c r="KG17" s="39">
        <v>4</v>
      </c>
      <c r="KH17" s="40">
        <v>4.0000000000000001E-3</v>
      </c>
      <c r="KI17" s="39">
        <v>6</v>
      </c>
      <c r="KJ17" s="41">
        <v>4.0000000000000001E-3</v>
      </c>
      <c r="KK17" s="42">
        <v>6</v>
      </c>
      <c r="KL17" s="134"/>
      <c r="KM17" s="135"/>
      <c r="KN17" s="40">
        <v>1</v>
      </c>
      <c r="KO17" s="39">
        <v>10</v>
      </c>
      <c r="KP17" s="40">
        <v>0.04</v>
      </c>
      <c r="KQ17" s="39">
        <v>1</v>
      </c>
      <c r="KR17" s="41">
        <v>1.04</v>
      </c>
      <c r="KS17" s="42">
        <v>10</v>
      </c>
      <c r="KT17" s="134"/>
      <c r="KU17" s="135"/>
      <c r="KV17" s="40">
        <v>0.63600000000000001</v>
      </c>
      <c r="KW17" s="39">
        <v>9</v>
      </c>
      <c r="KX17" s="40">
        <v>0.04</v>
      </c>
      <c r="KY17" s="39">
        <v>1</v>
      </c>
      <c r="KZ17" s="41">
        <v>0.67600000000000005</v>
      </c>
      <c r="LA17" s="42">
        <v>9</v>
      </c>
      <c r="LB17" s="100">
        <v>2.0199999999999999E-2</v>
      </c>
      <c r="LC17" s="39">
        <v>7</v>
      </c>
      <c r="LD17" s="98">
        <v>0.05</v>
      </c>
      <c r="LE17" s="39">
        <v>1</v>
      </c>
      <c r="LF17" s="98">
        <v>3.0000000000000001E-3</v>
      </c>
      <c r="LG17" s="39">
        <v>1</v>
      </c>
      <c r="LH17" s="81">
        <v>7.3200000000000001E-2</v>
      </c>
      <c r="LI17" s="42">
        <v>5</v>
      </c>
      <c r="LJ17" s="134"/>
      <c r="LK17" s="135"/>
      <c r="LL17" s="40">
        <v>0.6</v>
      </c>
      <c r="LM17" s="39">
        <v>1</v>
      </c>
      <c r="LN17" s="40">
        <v>0.04</v>
      </c>
      <c r="LO17" s="39">
        <v>1</v>
      </c>
      <c r="LP17" s="41">
        <v>0.64</v>
      </c>
      <c r="LQ17" s="39">
        <v>1</v>
      </c>
      <c r="LR17" s="134"/>
      <c r="LS17" s="135"/>
      <c r="LT17" s="40">
        <v>0.4</v>
      </c>
      <c r="LU17" s="39">
        <v>16</v>
      </c>
      <c r="LV17" s="40">
        <v>2.8000000000000001E-2</v>
      </c>
      <c r="LW17" s="39">
        <v>16</v>
      </c>
      <c r="LX17" s="41">
        <v>0.42799999999999999</v>
      </c>
      <c r="LY17" s="42">
        <v>16</v>
      </c>
      <c r="LZ17" s="68">
        <v>0.184</v>
      </c>
      <c r="MA17" s="39">
        <v>21</v>
      </c>
      <c r="MB17" s="40">
        <v>0.76700000000000002</v>
      </c>
      <c r="MC17" s="39">
        <v>9</v>
      </c>
      <c r="MD17" s="40">
        <v>2.1000000000000001E-2</v>
      </c>
      <c r="ME17" s="39">
        <v>12</v>
      </c>
      <c r="MF17" s="41">
        <v>0.97199999999999998</v>
      </c>
      <c r="MG17" s="39">
        <v>12</v>
      </c>
      <c r="MH17" s="100">
        <v>2.4500000000000001E-2</v>
      </c>
      <c r="MI17" s="39">
        <v>9</v>
      </c>
      <c r="MJ17" s="98">
        <v>4.3200000000000002E-2</v>
      </c>
      <c r="MK17" s="39">
        <v>17</v>
      </c>
      <c r="ML17" s="98">
        <v>2.7E-2</v>
      </c>
      <c r="MM17" s="39">
        <v>17</v>
      </c>
      <c r="MN17" s="81">
        <v>9.4700000000000006E-2</v>
      </c>
      <c r="MO17" s="42">
        <v>15</v>
      </c>
      <c r="MP17" s="119">
        <f t="shared" si="1"/>
        <v>0.14299999999999999</v>
      </c>
      <c r="MQ17" s="39">
        <f>RANK(MP17,MP6:MP27,0)</f>
        <v>19</v>
      </c>
      <c r="MR17" s="119">
        <f t="shared" si="0"/>
        <v>8.1780000000000005E-2</v>
      </c>
      <c r="MS17" s="39">
        <f>RANK(MR17,MR6:MR27,0)</f>
        <v>13</v>
      </c>
      <c r="MT17" s="119">
        <f t="shared" si="2"/>
        <v>7.5319999999999998E-2</v>
      </c>
      <c r="MU17" s="39">
        <f>RANK(MT17,MT6:MT27,0)</f>
        <v>13</v>
      </c>
      <c r="MV17" s="119">
        <f t="shared" si="3"/>
        <v>8.0979999999999996E-2</v>
      </c>
      <c r="MW17" s="39">
        <f>RANK(MV17,MV6:MV27,0)</f>
        <v>1</v>
      </c>
      <c r="MX17" s="119">
        <f t="shared" si="4"/>
        <v>5.7369999999999997E-2</v>
      </c>
      <c r="MY17" s="42">
        <f>RANK(MX17,MX6:MX27,0)</f>
        <v>18</v>
      </c>
      <c r="MZ17" s="119">
        <f t="shared" si="5"/>
        <v>6.7070000000000005E-2</v>
      </c>
      <c r="NA17" s="42">
        <f>RANK(MZ17,MZ6:MZ27,0)</f>
        <v>16</v>
      </c>
      <c r="NB17" s="119">
        <f t="shared" si="6"/>
        <v>0.50551999999999997</v>
      </c>
      <c r="NC17" s="122">
        <f>RANK(NB17,NB6:NB27,0)</f>
        <v>6</v>
      </c>
      <c r="ND17" s="43" t="s">
        <v>12</v>
      </c>
      <c r="NE17" s="114"/>
      <c r="NF17" s="114"/>
    </row>
    <row r="18" spans="1:415" s="16" customFormat="1" ht="13.5" customHeight="1" x14ac:dyDescent="0.2">
      <c r="A18" s="2" t="s">
        <v>13</v>
      </c>
      <c r="B18" s="44">
        <v>0.185</v>
      </c>
      <c r="C18" s="45">
        <v>18</v>
      </c>
      <c r="D18" s="36">
        <v>0.5</v>
      </c>
      <c r="E18" s="45">
        <v>16</v>
      </c>
      <c r="F18" s="36">
        <v>0.03</v>
      </c>
      <c r="G18" s="45">
        <v>1</v>
      </c>
      <c r="H18" s="36">
        <v>0.71499999999999997</v>
      </c>
      <c r="I18" s="46">
        <v>21</v>
      </c>
      <c r="J18" s="134"/>
      <c r="K18" s="135"/>
      <c r="L18" s="36">
        <v>0.65500000000000003</v>
      </c>
      <c r="M18" s="45">
        <v>9</v>
      </c>
      <c r="N18" s="36">
        <v>0.04</v>
      </c>
      <c r="O18" s="45">
        <v>1</v>
      </c>
      <c r="P18" s="36">
        <v>0.69499999999999995</v>
      </c>
      <c r="Q18" s="46">
        <v>9</v>
      </c>
      <c r="R18" s="44">
        <v>0.20300000000000001</v>
      </c>
      <c r="S18" s="45">
        <v>13</v>
      </c>
      <c r="T18" s="36">
        <v>0.5</v>
      </c>
      <c r="U18" s="45">
        <v>1</v>
      </c>
      <c r="V18" s="36">
        <v>0.03</v>
      </c>
      <c r="W18" s="45">
        <v>1</v>
      </c>
      <c r="X18" s="36">
        <v>0.73299999999999998</v>
      </c>
      <c r="Y18" s="46">
        <v>8</v>
      </c>
      <c r="Z18" s="44">
        <v>0.22500000000000001</v>
      </c>
      <c r="AA18" s="45">
        <v>16</v>
      </c>
      <c r="AB18" s="36">
        <v>0.53</v>
      </c>
      <c r="AC18" s="45">
        <v>14</v>
      </c>
      <c r="AD18" s="36">
        <v>0.03</v>
      </c>
      <c r="AE18" s="45">
        <v>1</v>
      </c>
      <c r="AF18" s="36">
        <v>0.78400000000000003</v>
      </c>
      <c r="AG18" s="46">
        <v>14</v>
      </c>
      <c r="AH18" s="44">
        <v>9.6000000000000002E-2</v>
      </c>
      <c r="AI18" s="45">
        <v>22</v>
      </c>
      <c r="AJ18" s="36">
        <v>0.34799999999999998</v>
      </c>
      <c r="AK18" s="45">
        <v>20</v>
      </c>
      <c r="AL18" s="36">
        <v>2.1000000000000001E-2</v>
      </c>
      <c r="AM18" s="45">
        <v>13</v>
      </c>
      <c r="AN18" s="36">
        <v>0.46500000000000002</v>
      </c>
      <c r="AO18" s="46">
        <v>21</v>
      </c>
      <c r="AP18" s="89">
        <v>2E-3</v>
      </c>
      <c r="AQ18" s="45">
        <v>1</v>
      </c>
      <c r="AR18" s="90">
        <v>5.0000000000000001E-3</v>
      </c>
      <c r="AS18" s="63">
        <v>1</v>
      </c>
      <c r="AT18" s="89">
        <v>2.9999999999999997E-4</v>
      </c>
      <c r="AU18" s="45">
        <v>1</v>
      </c>
      <c r="AV18" s="90">
        <v>7.3000000000000001E-3</v>
      </c>
      <c r="AW18" s="45">
        <v>1</v>
      </c>
      <c r="AX18" s="44" t="s">
        <v>46</v>
      </c>
      <c r="AY18" s="45"/>
      <c r="AZ18" s="36"/>
      <c r="BA18" s="45"/>
      <c r="BB18" s="36"/>
      <c r="BC18" s="45"/>
      <c r="BD18" s="36"/>
      <c r="BE18" s="46"/>
      <c r="BF18" s="44">
        <v>0.22900000000000001</v>
      </c>
      <c r="BG18" s="45">
        <v>6</v>
      </c>
      <c r="BH18" s="36">
        <v>0.5</v>
      </c>
      <c r="BI18" s="45">
        <v>1</v>
      </c>
      <c r="BJ18" s="36">
        <v>0.03</v>
      </c>
      <c r="BK18" s="45">
        <v>1</v>
      </c>
      <c r="BL18" s="36">
        <v>0.75900000000000001</v>
      </c>
      <c r="BM18" s="46">
        <v>6</v>
      </c>
      <c r="BN18" s="89">
        <v>0.02</v>
      </c>
      <c r="BO18" s="45">
        <v>7</v>
      </c>
      <c r="BP18" s="90">
        <v>0.05</v>
      </c>
      <c r="BQ18" s="63">
        <v>1</v>
      </c>
      <c r="BR18" s="89">
        <v>3.0000000000000001E-3</v>
      </c>
      <c r="BS18" s="45">
        <v>1</v>
      </c>
      <c r="BT18" s="90">
        <v>7.2999999999999995E-2</v>
      </c>
      <c r="BU18" s="45">
        <v>7</v>
      </c>
      <c r="BV18" s="44">
        <v>0.183</v>
      </c>
      <c r="BW18" s="45">
        <v>14</v>
      </c>
      <c r="BX18" s="36">
        <v>0.63300000000000001</v>
      </c>
      <c r="BY18" s="45">
        <v>6</v>
      </c>
      <c r="BZ18" s="36">
        <v>0.03</v>
      </c>
      <c r="CA18" s="45">
        <v>1</v>
      </c>
      <c r="CB18" s="36">
        <v>0.84599999999999997</v>
      </c>
      <c r="CC18" s="46">
        <v>9</v>
      </c>
      <c r="CD18" s="44">
        <v>0.21099999999999999</v>
      </c>
      <c r="CE18" s="45">
        <v>21</v>
      </c>
      <c r="CF18" s="36">
        <v>0.621</v>
      </c>
      <c r="CG18" s="45">
        <v>1</v>
      </c>
      <c r="CH18" s="36">
        <v>0.03</v>
      </c>
      <c r="CI18" s="45">
        <v>1</v>
      </c>
      <c r="CJ18" s="36">
        <v>0.86199999999999999</v>
      </c>
      <c r="CK18" s="46">
        <v>3</v>
      </c>
      <c r="CL18" s="44">
        <v>0.188</v>
      </c>
      <c r="CM18" s="45">
        <v>18</v>
      </c>
      <c r="CN18" s="36">
        <v>0.48099999999999998</v>
      </c>
      <c r="CO18" s="45">
        <v>16</v>
      </c>
      <c r="CP18" s="36">
        <v>2.4E-2</v>
      </c>
      <c r="CQ18" s="45">
        <v>10</v>
      </c>
      <c r="CR18" s="36">
        <v>0.69399999999999995</v>
      </c>
      <c r="CS18" s="46">
        <v>18</v>
      </c>
      <c r="CT18" s="113">
        <v>0.1018</v>
      </c>
      <c r="CU18" s="45">
        <v>7</v>
      </c>
      <c r="CV18" s="109">
        <v>4.9899999999999996E-3</v>
      </c>
      <c r="CW18" s="63">
        <v>16</v>
      </c>
      <c r="CX18" s="113">
        <v>2.9999999999999997E-4</v>
      </c>
      <c r="CY18" s="45">
        <v>1</v>
      </c>
      <c r="CZ18" s="109">
        <v>0.10709</v>
      </c>
      <c r="DA18" s="45">
        <v>7</v>
      </c>
      <c r="DB18" s="134"/>
      <c r="DC18" s="135"/>
      <c r="DD18" s="66">
        <v>2.4E-2</v>
      </c>
      <c r="DE18" s="45">
        <v>10</v>
      </c>
      <c r="DF18" s="66">
        <v>4.0000000000000002E-4</v>
      </c>
      <c r="DG18" s="45">
        <v>1</v>
      </c>
      <c r="DH18" s="66">
        <v>2.4400000000000002E-2</v>
      </c>
      <c r="DI18" s="46">
        <v>10</v>
      </c>
      <c r="DJ18" s="44">
        <v>0.19900000000000001</v>
      </c>
      <c r="DK18" s="45">
        <v>11</v>
      </c>
      <c r="DL18" s="36">
        <v>0.497</v>
      </c>
      <c r="DM18" s="45">
        <v>5</v>
      </c>
      <c r="DN18" s="36">
        <v>2.7E-2</v>
      </c>
      <c r="DO18" s="45">
        <v>5</v>
      </c>
      <c r="DP18" s="36">
        <v>0.72299999999999998</v>
      </c>
      <c r="DQ18" s="46">
        <v>7</v>
      </c>
      <c r="DR18" s="44">
        <v>0.27600000000000002</v>
      </c>
      <c r="DS18" s="45">
        <v>2</v>
      </c>
      <c r="DT18" s="36">
        <v>0.60699999999999998</v>
      </c>
      <c r="DU18" s="45">
        <v>2</v>
      </c>
      <c r="DV18" s="36">
        <v>0.03</v>
      </c>
      <c r="DW18" s="45">
        <v>1</v>
      </c>
      <c r="DX18" s="36">
        <v>0.91300000000000003</v>
      </c>
      <c r="DY18" s="46">
        <v>2</v>
      </c>
      <c r="DZ18" s="44">
        <v>0.2</v>
      </c>
      <c r="EA18" s="45">
        <v>13</v>
      </c>
      <c r="EB18" s="36">
        <v>0.5</v>
      </c>
      <c r="EC18" s="45">
        <v>8</v>
      </c>
      <c r="ED18" s="36">
        <v>0.03</v>
      </c>
      <c r="EE18" s="45">
        <v>1</v>
      </c>
      <c r="EF18" s="36">
        <v>0.73</v>
      </c>
      <c r="EG18" s="46">
        <v>12</v>
      </c>
      <c r="EH18" s="134"/>
      <c r="EI18" s="135"/>
      <c r="EJ18" s="36">
        <v>0.12</v>
      </c>
      <c r="EK18" s="45">
        <v>17</v>
      </c>
      <c r="EL18" s="36">
        <v>8.0000000000000002E-3</v>
      </c>
      <c r="EM18" s="45">
        <v>15</v>
      </c>
      <c r="EN18" s="36">
        <v>0.128</v>
      </c>
      <c r="EO18" s="46">
        <v>17</v>
      </c>
      <c r="EP18" s="44">
        <v>-0.45300000000000001</v>
      </c>
      <c r="EQ18" s="45">
        <v>20</v>
      </c>
      <c r="ER18" s="36">
        <v>-0.85099999999999998</v>
      </c>
      <c r="ES18" s="45">
        <v>17</v>
      </c>
      <c r="ET18" s="36">
        <v>1.4999999999999999E-2</v>
      </c>
      <c r="EU18" s="45">
        <v>16</v>
      </c>
      <c r="EV18" s="36">
        <v>-1.2889999999999999</v>
      </c>
      <c r="EW18" s="46">
        <v>17</v>
      </c>
      <c r="EX18" s="44">
        <v>0.219</v>
      </c>
      <c r="EY18" s="45">
        <v>6</v>
      </c>
      <c r="EZ18" s="36">
        <v>0.621</v>
      </c>
      <c r="FA18" s="45">
        <v>15</v>
      </c>
      <c r="FB18" s="36">
        <v>0.03</v>
      </c>
      <c r="FC18" s="45">
        <v>1</v>
      </c>
      <c r="FD18" s="36">
        <v>0.871</v>
      </c>
      <c r="FE18" s="46">
        <v>5</v>
      </c>
      <c r="FF18" s="44">
        <v>0</v>
      </c>
      <c r="FG18" s="45">
        <v>22</v>
      </c>
      <c r="FH18" s="36">
        <v>0</v>
      </c>
      <c r="FI18" s="45">
        <v>22</v>
      </c>
      <c r="FJ18" s="36">
        <v>2.1000000000000001E-2</v>
      </c>
      <c r="FK18" s="45">
        <v>19</v>
      </c>
      <c r="FL18" s="36">
        <v>2.1000000000000001E-2</v>
      </c>
      <c r="FM18" s="46">
        <v>22</v>
      </c>
      <c r="FN18" s="134"/>
      <c r="FO18" s="135"/>
      <c r="FP18" s="80">
        <v>-1.5800000000000002E-2</v>
      </c>
      <c r="FQ18" s="45">
        <v>5</v>
      </c>
      <c r="FR18" s="80">
        <v>4.0000000000000001E-3</v>
      </c>
      <c r="FS18" s="45">
        <v>1</v>
      </c>
      <c r="FT18" s="80">
        <v>-1.18E-2</v>
      </c>
      <c r="FU18" s="46">
        <v>5</v>
      </c>
      <c r="FV18" s="44">
        <v>0.48</v>
      </c>
      <c r="FW18" s="45">
        <v>1</v>
      </c>
      <c r="FX18" s="36">
        <v>0.4</v>
      </c>
      <c r="FY18" s="45">
        <v>4</v>
      </c>
      <c r="FZ18" s="36">
        <v>1.4999999999999999E-2</v>
      </c>
      <c r="GA18" s="45">
        <v>8</v>
      </c>
      <c r="GB18" s="36">
        <v>0.89500000000000002</v>
      </c>
      <c r="GC18" s="46">
        <v>2</v>
      </c>
      <c r="GD18" s="134"/>
      <c r="GE18" s="135"/>
      <c r="GF18" s="36">
        <v>0.23100000000000001</v>
      </c>
      <c r="GG18" s="45">
        <v>21</v>
      </c>
      <c r="GH18" s="36">
        <v>0.02</v>
      </c>
      <c r="GI18" s="45">
        <v>21</v>
      </c>
      <c r="GJ18" s="36">
        <v>0.251</v>
      </c>
      <c r="GK18" s="46">
        <v>21</v>
      </c>
      <c r="GL18" s="44">
        <v>0.2</v>
      </c>
      <c r="GM18" s="45">
        <v>5</v>
      </c>
      <c r="GN18" s="36">
        <v>0.25</v>
      </c>
      <c r="GO18" s="45">
        <v>11</v>
      </c>
      <c r="GP18" s="36">
        <v>2.4E-2</v>
      </c>
      <c r="GQ18" s="45">
        <v>8</v>
      </c>
      <c r="GR18" s="36">
        <v>0.47399999999999998</v>
      </c>
      <c r="GS18" s="46">
        <v>8</v>
      </c>
      <c r="GT18" s="101">
        <v>-0.2</v>
      </c>
      <c r="GU18" s="45">
        <v>14</v>
      </c>
      <c r="GV18" s="36">
        <v>-0.46300000000000002</v>
      </c>
      <c r="GW18" s="45">
        <v>8</v>
      </c>
      <c r="GX18" s="36">
        <v>1.7999999999999999E-2</v>
      </c>
      <c r="GY18" s="45">
        <v>7</v>
      </c>
      <c r="GZ18" s="36">
        <v>-0.64500000000000002</v>
      </c>
      <c r="HA18" s="45">
        <v>12</v>
      </c>
      <c r="HB18" s="44">
        <v>0.23100000000000001</v>
      </c>
      <c r="HC18" s="45">
        <v>3</v>
      </c>
      <c r="HD18" s="36">
        <v>0.65600000000000003</v>
      </c>
      <c r="HE18" s="45">
        <v>4</v>
      </c>
      <c r="HF18" s="36">
        <v>0.03</v>
      </c>
      <c r="HG18" s="45">
        <v>1</v>
      </c>
      <c r="HH18" s="36">
        <v>0.91700000000000004</v>
      </c>
      <c r="HI18" s="46">
        <v>3</v>
      </c>
      <c r="HJ18" s="134"/>
      <c r="HK18" s="135"/>
      <c r="HL18" s="36">
        <v>0.6</v>
      </c>
      <c r="HM18" s="45">
        <v>1</v>
      </c>
      <c r="HN18" s="36">
        <v>0.04</v>
      </c>
      <c r="HO18" s="45">
        <v>1</v>
      </c>
      <c r="HP18" s="36">
        <v>0.64</v>
      </c>
      <c r="HQ18" s="45">
        <v>1</v>
      </c>
      <c r="HR18" s="134"/>
      <c r="HS18" s="135"/>
      <c r="HT18" s="36">
        <v>0.6</v>
      </c>
      <c r="HU18" s="45">
        <v>1</v>
      </c>
      <c r="HV18" s="36">
        <v>0.04</v>
      </c>
      <c r="HW18" s="45">
        <v>1</v>
      </c>
      <c r="HX18" s="36">
        <v>0.64</v>
      </c>
      <c r="HY18" s="46">
        <v>1</v>
      </c>
      <c r="HZ18" s="134"/>
      <c r="IA18" s="135"/>
      <c r="IB18" s="66">
        <v>7.4999999999999997E-3</v>
      </c>
      <c r="IC18" s="45">
        <v>1</v>
      </c>
      <c r="ID18" s="66">
        <v>4.0000000000000002E-4</v>
      </c>
      <c r="IE18" s="45">
        <v>1</v>
      </c>
      <c r="IF18" s="66">
        <v>7.9000000000000008E-3</v>
      </c>
      <c r="IG18" s="46">
        <v>1</v>
      </c>
      <c r="IH18" s="134"/>
      <c r="II18" s="135"/>
      <c r="IJ18" s="66">
        <v>4.2900000000000004E-3</v>
      </c>
      <c r="IK18" s="45">
        <v>12</v>
      </c>
      <c r="IL18" s="66">
        <v>2.0000000000000001E-4</v>
      </c>
      <c r="IM18" s="45">
        <v>11</v>
      </c>
      <c r="IN18" s="66">
        <v>4.4900000000000001E-3</v>
      </c>
      <c r="IO18" s="46">
        <v>12</v>
      </c>
      <c r="IP18" s="44">
        <v>0.22</v>
      </c>
      <c r="IQ18" s="45">
        <v>2</v>
      </c>
      <c r="IR18" s="36">
        <v>0.54900000000000004</v>
      </c>
      <c r="IS18" s="45">
        <v>1</v>
      </c>
      <c r="IT18" s="36">
        <v>0.03</v>
      </c>
      <c r="IU18" s="45">
        <v>1</v>
      </c>
      <c r="IV18" s="36">
        <v>0.79900000000000004</v>
      </c>
      <c r="IW18" s="46">
        <v>2</v>
      </c>
      <c r="IX18" s="44">
        <v>0.2</v>
      </c>
      <c r="IY18" s="45">
        <v>13</v>
      </c>
      <c r="IZ18" s="36">
        <v>0.5</v>
      </c>
      <c r="JA18" s="45">
        <v>1</v>
      </c>
      <c r="JB18" s="36">
        <v>0.03</v>
      </c>
      <c r="JC18" s="45">
        <v>1</v>
      </c>
      <c r="JD18" s="36">
        <v>0.73</v>
      </c>
      <c r="JE18" s="46">
        <v>13</v>
      </c>
      <c r="JF18" s="44">
        <v>0.2</v>
      </c>
      <c r="JG18" s="45">
        <v>8</v>
      </c>
      <c r="JH18" s="36">
        <v>0.5</v>
      </c>
      <c r="JI18" s="45">
        <v>20</v>
      </c>
      <c r="JJ18" s="36">
        <v>0.03</v>
      </c>
      <c r="JK18" s="45">
        <v>1</v>
      </c>
      <c r="JL18" s="36">
        <v>0.73</v>
      </c>
      <c r="JM18" s="46">
        <v>17</v>
      </c>
      <c r="JN18" s="44">
        <v>0.19800000000000001</v>
      </c>
      <c r="JO18" s="45">
        <v>11</v>
      </c>
      <c r="JP18" s="36">
        <v>0.52</v>
      </c>
      <c r="JQ18" s="45">
        <v>6</v>
      </c>
      <c r="JR18" s="36">
        <v>0.03</v>
      </c>
      <c r="JS18" s="45">
        <v>1</v>
      </c>
      <c r="JT18" s="36">
        <v>0.748</v>
      </c>
      <c r="JU18" s="46">
        <v>5</v>
      </c>
      <c r="JV18" s="134"/>
      <c r="JW18" s="135"/>
      <c r="JX18" s="80">
        <v>0.06</v>
      </c>
      <c r="JY18" s="45">
        <v>1</v>
      </c>
      <c r="JZ18" s="80">
        <v>3.5999999999999997E-2</v>
      </c>
      <c r="KA18" s="45">
        <v>1</v>
      </c>
      <c r="KB18" s="80">
        <v>9.6000000000000002E-2</v>
      </c>
      <c r="KC18" s="46">
        <v>1</v>
      </c>
      <c r="KD18" s="151"/>
      <c r="KE18" s="135"/>
      <c r="KF18" s="36">
        <v>0.66700000000000004</v>
      </c>
      <c r="KG18" s="45">
        <v>1</v>
      </c>
      <c r="KH18" s="36">
        <v>0.04</v>
      </c>
      <c r="KI18" s="45">
        <v>1</v>
      </c>
      <c r="KJ18" s="36">
        <v>0.70699999999999996</v>
      </c>
      <c r="KK18" s="46">
        <v>1</v>
      </c>
      <c r="KL18" s="134"/>
      <c r="KM18" s="135"/>
      <c r="KN18" s="36">
        <v>1.2170000000000001</v>
      </c>
      <c r="KO18" s="45">
        <v>4</v>
      </c>
      <c r="KP18" s="36">
        <v>0.04</v>
      </c>
      <c r="KQ18" s="45">
        <v>1</v>
      </c>
      <c r="KR18" s="36">
        <v>1.2569999999999999</v>
      </c>
      <c r="KS18" s="46">
        <v>4</v>
      </c>
      <c r="KT18" s="134"/>
      <c r="KU18" s="135"/>
      <c r="KV18" s="36">
        <v>0.626</v>
      </c>
      <c r="KW18" s="45">
        <v>18</v>
      </c>
      <c r="KX18" s="36">
        <v>0.04</v>
      </c>
      <c r="KY18" s="45">
        <v>1</v>
      </c>
      <c r="KZ18" s="36">
        <v>0.66600000000000004</v>
      </c>
      <c r="LA18" s="46">
        <v>18</v>
      </c>
      <c r="LB18" s="102">
        <v>1.9800000000000002E-2</v>
      </c>
      <c r="LC18" s="45">
        <v>14</v>
      </c>
      <c r="LD18" s="80">
        <v>4.8000000000000001E-2</v>
      </c>
      <c r="LE18" s="45">
        <v>16</v>
      </c>
      <c r="LF18" s="80">
        <v>3.0000000000000001E-3</v>
      </c>
      <c r="LG18" s="45">
        <v>1</v>
      </c>
      <c r="LH18" s="80">
        <v>7.0800000000000002E-2</v>
      </c>
      <c r="LI18" s="46">
        <v>16</v>
      </c>
      <c r="LJ18" s="134"/>
      <c r="LK18" s="135"/>
      <c r="LL18" s="36">
        <v>0.6</v>
      </c>
      <c r="LM18" s="45">
        <v>1</v>
      </c>
      <c r="LN18" s="36">
        <v>0.04</v>
      </c>
      <c r="LO18" s="45">
        <v>1</v>
      </c>
      <c r="LP18" s="36">
        <v>0.64</v>
      </c>
      <c r="LQ18" s="45">
        <v>1</v>
      </c>
      <c r="LR18" s="134"/>
      <c r="LS18" s="135"/>
      <c r="LT18" s="36">
        <v>0.6</v>
      </c>
      <c r="LU18" s="45">
        <v>1</v>
      </c>
      <c r="LV18" s="36">
        <v>3.5999999999999997E-2</v>
      </c>
      <c r="LW18" s="45">
        <v>6</v>
      </c>
      <c r="LX18" s="36">
        <v>0.63600000000000001</v>
      </c>
      <c r="LY18" s="46">
        <v>6</v>
      </c>
      <c r="LZ18" s="103">
        <v>0.23</v>
      </c>
      <c r="MA18" s="45">
        <v>6</v>
      </c>
      <c r="MB18" s="36">
        <v>0.83699999999999997</v>
      </c>
      <c r="MC18" s="45">
        <v>6</v>
      </c>
      <c r="MD18" s="36">
        <v>2.4E-2</v>
      </c>
      <c r="ME18" s="45">
        <v>1</v>
      </c>
      <c r="MF18" s="36">
        <v>1.0900000000000001</v>
      </c>
      <c r="MG18" s="45">
        <v>7</v>
      </c>
      <c r="MH18" s="102">
        <v>2.4299999999999999E-2</v>
      </c>
      <c r="MI18" s="45">
        <v>11</v>
      </c>
      <c r="MJ18" s="80">
        <v>0.25</v>
      </c>
      <c r="MK18" s="45">
        <v>1</v>
      </c>
      <c r="ML18" s="80">
        <v>0.03</v>
      </c>
      <c r="MM18" s="45">
        <v>1</v>
      </c>
      <c r="MN18" s="80">
        <v>0.30430000000000001</v>
      </c>
      <c r="MO18" s="46">
        <v>2</v>
      </c>
      <c r="MP18" s="118">
        <f t="shared" si="1"/>
        <v>0.14299999999999999</v>
      </c>
      <c r="MQ18" s="45">
        <f>RANK(MP18,MP6:MP27,0)</f>
        <v>19</v>
      </c>
      <c r="MR18" s="118">
        <f t="shared" si="0"/>
        <v>7.535E-2</v>
      </c>
      <c r="MS18" s="45">
        <f>RANK(MR18,MR6:MR27,0)</f>
        <v>19</v>
      </c>
      <c r="MT18" s="118">
        <f t="shared" si="2"/>
        <v>8.3790000000000003E-2</v>
      </c>
      <c r="MU18" s="45">
        <f>RANK(MT18,MT6:MT27,0)</f>
        <v>7</v>
      </c>
      <c r="MV18" s="118">
        <f t="shared" si="3"/>
        <v>-2.044E-2</v>
      </c>
      <c r="MW18" s="45">
        <f>RANK(MV18,MV6:MV27,0)</f>
        <v>20</v>
      </c>
      <c r="MX18" s="118">
        <f t="shared" si="4"/>
        <v>7.1440000000000003E-2</v>
      </c>
      <c r="MY18" s="46">
        <f>RANK(MX18,MX6:MX27,0)</f>
        <v>7</v>
      </c>
      <c r="MZ18" s="118">
        <f t="shared" si="5"/>
        <v>9.1120000000000007E-2</v>
      </c>
      <c r="NA18" s="46">
        <f>RANK(MZ18,MZ6:MZ27,0)</f>
        <v>1</v>
      </c>
      <c r="NB18" s="118">
        <f t="shared" si="6"/>
        <v>0.44425999999999999</v>
      </c>
      <c r="NC18" s="123">
        <f>RANK(NB18,NB6:NB27,0)</f>
        <v>18</v>
      </c>
      <c r="ND18" s="37" t="s">
        <v>13</v>
      </c>
      <c r="NE18" s="114"/>
      <c r="NF18" s="114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</row>
    <row r="19" spans="1:415" ht="13.5" customHeight="1" x14ac:dyDescent="0.2">
      <c r="A19" s="1" t="s">
        <v>14</v>
      </c>
      <c r="B19" s="31">
        <v>0.2</v>
      </c>
      <c r="C19" s="32">
        <v>4</v>
      </c>
      <c r="D19" s="33">
        <v>0.505</v>
      </c>
      <c r="E19" s="32">
        <v>9</v>
      </c>
      <c r="F19" s="33">
        <v>0.03</v>
      </c>
      <c r="G19" s="32">
        <v>1</v>
      </c>
      <c r="H19" s="33">
        <v>0.73499999999999999</v>
      </c>
      <c r="I19" s="34">
        <v>6</v>
      </c>
      <c r="J19" s="134"/>
      <c r="K19" s="135"/>
      <c r="L19" s="33">
        <v>0.64800000000000002</v>
      </c>
      <c r="M19" s="32">
        <v>10</v>
      </c>
      <c r="N19" s="33">
        <v>0.04</v>
      </c>
      <c r="O19" s="32">
        <v>1</v>
      </c>
      <c r="P19" s="33">
        <v>0.68799999999999994</v>
      </c>
      <c r="Q19" s="34">
        <v>10</v>
      </c>
      <c r="R19" s="31">
        <v>0.2</v>
      </c>
      <c r="S19" s="32">
        <v>14</v>
      </c>
      <c r="T19" s="33">
        <v>0.46</v>
      </c>
      <c r="U19" s="32">
        <v>13</v>
      </c>
      <c r="V19" s="33">
        <v>2.4E-2</v>
      </c>
      <c r="W19" s="32">
        <v>12</v>
      </c>
      <c r="X19" s="33">
        <v>0.68400000000000005</v>
      </c>
      <c r="Y19" s="34">
        <v>16</v>
      </c>
      <c r="Z19" s="31">
        <v>0.23599999999999999</v>
      </c>
      <c r="AA19" s="32">
        <v>6</v>
      </c>
      <c r="AB19" s="33">
        <v>0.55600000000000005</v>
      </c>
      <c r="AC19" s="32">
        <v>4</v>
      </c>
      <c r="AD19" s="33">
        <v>0.03</v>
      </c>
      <c r="AE19" s="32">
        <v>1</v>
      </c>
      <c r="AF19" s="33">
        <v>0.82199999999999995</v>
      </c>
      <c r="AG19" s="34">
        <v>5</v>
      </c>
      <c r="AH19" s="31">
        <v>0.17499999999999999</v>
      </c>
      <c r="AI19" s="32">
        <v>16</v>
      </c>
      <c r="AJ19" s="33">
        <v>0.45100000000000001</v>
      </c>
      <c r="AK19" s="32">
        <v>14</v>
      </c>
      <c r="AL19" s="33">
        <v>2.4E-2</v>
      </c>
      <c r="AM19" s="32">
        <v>10</v>
      </c>
      <c r="AN19" s="33">
        <v>0.65</v>
      </c>
      <c r="AO19" s="34">
        <v>16</v>
      </c>
      <c r="AP19" s="84">
        <v>2E-3</v>
      </c>
      <c r="AQ19" s="32">
        <v>1</v>
      </c>
      <c r="AR19" s="86">
        <v>5.0000000000000001E-3</v>
      </c>
      <c r="AS19" s="61">
        <v>1</v>
      </c>
      <c r="AT19" s="84">
        <v>2.9999999999999997E-4</v>
      </c>
      <c r="AU19" s="32">
        <v>1</v>
      </c>
      <c r="AV19" s="86">
        <v>7.3000000000000001E-3</v>
      </c>
      <c r="AW19" s="32">
        <v>1</v>
      </c>
      <c r="AX19" s="31" t="s">
        <v>46</v>
      </c>
      <c r="AY19" s="32"/>
      <c r="AZ19" s="33"/>
      <c r="BA19" s="32"/>
      <c r="BB19" s="33"/>
      <c r="BC19" s="32"/>
      <c r="BD19" s="33"/>
      <c r="BE19" s="34"/>
      <c r="BF19" s="31">
        <v>0.20300000000000001</v>
      </c>
      <c r="BG19" s="32">
        <v>12</v>
      </c>
      <c r="BH19" s="33">
        <v>0.5</v>
      </c>
      <c r="BI19" s="32">
        <v>1</v>
      </c>
      <c r="BJ19" s="33">
        <v>0.03</v>
      </c>
      <c r="BK19" s="32">
        <v>1</v>
      </c>
      <c r="BL19" s="33">
        <v>0.73299999999999998</v>
      </c>
      <c r="BM19" s="34">
        <v>12</v>
      </c>
      <c r="BN19" s="84">
        <v>0.22</v>
      </c>
      <c r="BO19" s="32">
        <v>1</v>
      </c>
      <c r="BP19" s="86">
        <v>0.05</v>
      </c>
      <c r="BQ19" s="61">
        <v>1</v>
      </c>
      <c r="BR19" s="84">
        <v>2.7000000000000001E-3</v>
      </c>
      <c r="BS19" s="32">
        <v>6</v>
      </c>
      <c r="BT19" s="86">
        <v>0.2727</v>
      </c>
      <c r="BU19" s="32">
        <v>1</v>
      </c>
      <c r="BV19" s="31">
        <v>0.111</v>
      </c>
      <c r="BW19" s="32">
        <v>19</v>
      </c>
      <c r="BX19" s="33">
        <v>0.5</v>
      </c>
      <c r="BY19" s="32">
        <v>14</v>
      </c>
      <c r="BZ19" s="33">
        <v>0.03</v>
      </c>
      <c r="CA19" s="32">
        <v>1</v>
      </c>
      <c r="CB19" s="33">
        <v>0.64100000000000001</v>
      </c>
      <c r="CC19" s="34">
        <v>20</v>
      </c>
      <c r="CD19" s="31">
        <v>0.24</v>
      </c>
      <c r="CE19" s="32">
        <v>13</v>
      </c>
      <c r="CF19" s="33">
        <v>0.5</v>
      </c>
      <c r="CG19" s="32">
        <v>15</v>
      </c>
      <c r="CH19" s="33">
        <v>0.03</v>
      </c>
      <c r="CI19" s="32">
        <v>1</v>
      </c>
      <c r="CJ19" s="33">
        <v>0.77</v>
      </c>
      <c r="CK19" s="34">
        <v>15</v>
      </c>
      <c r="CL19" s="31">
        <v>0.2</v>
      </c>
      <c r="CM19" s="32">
        <v>5</v>
      </c>
      <c r="CN19" s="33">
        <v>0.502</v>
      </c>
      <c r="CO19" s="32">
        <v>6</v>
      </c>
      <c r="CP19" s="33">
        <v>0.03</v>
      </c>
      <c r="CQ19" s="32">
        <v>1</v>
      </c>
      <c r="CR19" s="33">
        <v>0.73199999999999998</v>
      </c>
      <c r="CS19" s="34">
        <v>5</v>
      </c>
      <c r="CT19" s="111">
        <v>0.16059999999999999</v>
      </c>
      <c r="CU19" s="32">
        <v>3</v>
      </c>
      <c r="CV19" s="107">
        <v>7.9299999999999995E-3</v>
      </c>
      <c r="CW19" s="61">
        <v>4</v>
      </c>
      <c r="CX19" s="111">
        <v>2.9999999999999997E-4</v>
      </c>
      <c r="CY19" s="32">
        <v>1</v>
      </c>
      <c r="CZ19" s="107">
        <v>0.16883000000000001</v>
      </c>
      <c r="DA19" s="32">
        <v>3</v>
      </c>
      <c r="DB19" s="134"/>
      <c r="DC19" s="135"/>
      <c r="DD19" s="65">
        <v>1.4999999999999999E-2</v>
      </c>
      <c r="DE19" s="32">
        <v>12</v>
      </c>
      <c r="DF19" s="65">
        <v>4.0000000000000002E-4</v>
      </c>
      <c r="DG19" s="32">
        <v>1</v>
      </c>
      <c r="DH19" s="65">
        <v>1.54E-2</v>
      </c>
      <c r="DI19" s="34">
        <v>12</v>
      </c>
      <c r="DJ19" s="31">
        <v>0.17799999999999999</v>
      </c>
      <c r="DK19" s="32">
        <v>20</v>
      </c>
      <c r="DL19" s="33">
        <v>0.42</v>
      </c>
      <c r="DM19" s="32">
        <v>21</v>
      </c>
      <c r="DN19" s="33">
        <v>2.1000000000000001E-2</v>
      </c>
      <c r="DO19" s="32">
        <v>14</v>
      </c>
      <c r="DP19" s="33">
        <v>0.61899999999999999</v>
      </c>
      <c r="DQ19" s="34">
        <v>21</v>
      </c>
      <c r="DR19" s="31">
        <v>2.7E-2</v>
      </c>
      <c r="DS19" s="32">
        <v>22</v>
      </c>
      <c r="DT19" s="33">
        <v>6.7000000000000004E-2</v>
      </c>
      <c r="DU19" s="32">
        <v>21</v>
      </c>
      <c r="DV19" s="33">
        <v>2.1000000000000001E-2</v>
      </c>
      <c r="DW19" s="32">
        <v>17</v>
      </c>
      <c r="DX19" s="33">
        <v>0.115</v>
      </c>
      <c r="DY19" s="34">
        <v>22</v>
      </c>
      <c r="DZ19" s="31">
        <v>0.32600000000000001</v>
      </c>
      <c r="EA19" s="32">
        <v>5</v>
      </c>
      <c r="EB19" s="33">
        <v>1.111</v>
      </c>
      <c r="EC19" s="32">
        <v>1</v>
      </c>
      <c r="ED19" s="33">
        <v>0.03</v>
      </c>
      <c r="EE19" s="32">
        <v>1</v>
      </c>
      <c r="EF19" s="33">
        <v>1.4670000000000001</v>
      </c>
      <c r="EG19" s="34">
        <v>1</v>
      </c>
      <c r="EH19" s="134"/>
      <c r="EI19" s="135"/>
      <c r="EJ19" s="33">
        <v>0.4</v>
      </c>
      <c r="EK19" s="32">
        <v>6</v>
      </c>
      <c r="EL19" s="33">
        <v>2.4E-2</v>
      </c>
      <c r="EM19" s="32">
        <v>6</v>
      </c>
      <c r="EN19" s="33">
        <v>0.42399999999999999</v>
      </c>
      <c r="EO19" s="34">
        <v>6</v>
      </c>
      <c r="EP19" s="31">
        <v>-0.40200000000000002</v>
      </c>
      <c r="EQ19" s="32">
        <v>18</v>
      </c>
      <c r="ER19" s="33">
        <v>-0.99199999999999999</v>
      </c>
      <c r="ES19" s="32">
        <v>18</v>
      </c>
      <c r="ET19" s="33">
        <v>8.9999999999999993E-3</v>
      </c>
      <c r="EU19" s="32">
        <v>19</v>
      </c>
      <c r="EV19" s="33">
        <v>-1.385</v>
      </c>
      <c r="EW19" s="34">
        <v>18</v>
      </c>
      <c r="EX19" s="31">
        <v>0.253</v>
      </c>
      <c r="EY19" s="32">
        <v>4</v>
      </c>
      <c r="EZ19" s="33">
        <v>0.625</v>
      </c>
      <c r="FA19" s="32">
        <v>1</v>
      </c>
      <c r="FB19" s="33">
        <v>0.03</v>
      </c>
      <c r="FC19" s="32">
        <v>1</v>
      </c>
      <c r="FD19" s="33">
        <v>0.90800000000000003</v>
      </c>
      <c r="FE19" s="34">
        <v>3</v>
      </c>
      <c r="FF19" s="31">
        <v>0.2</v>
      </c>
      <c r="FG19" s="32">
        <v>8</v>
      </c>
      <c r="FH19" s="33">
        <v>0.57699999999999996</v>
      </c>
      <c r="FI19" s="32">
        <v>8</v>
      </c>
      <c r="FJ19" s="33">
        <v>2.7E-2</v>
      </c>
      <c r="FK19" s="32">
        <v>5</v>
      </c>
      <c r="FL19" s="33">
        <v>0.80400000000000005</v>
      </c>
      <c r="FM19" s="34">
        <v>8</v>
      </c>
      <c r="FN19" s="134"/>
      <c r="FO19" s="135"/>
      <c r="FP19" s="79">
        <v>-4.5999999999999999E-2</v>
      </c>
      <c r="FQ19" s="32">
        <v>18</v>
      </c>
      <c r="FR19" s="79">
        <v>4.0000000000000001E-3</v>
      </c>
      <c r="FS19" s="32">
        <v>1</v>
      </c>
      <c r="FT19" s="79">
        <v>-4.2000000000000003E-2</v>
      </c>
      <c r="FU19" s="34">
        <v>18</v>
      </c>
      <c r="FV19" s="31">
        <v>0.2</v>
      </c>
      <c r="FW19" s="32">
        <v>11</v>
      </c>
      <c r="FX19" s="33">
        <v>0.375</v>
      </c>
      <c r="FY19" s="32">
        <v>6</v>
      </c>
      <c r="FZ19" s="33">
        <v>2.1000000000000001E-2</v>
      </c>
      <c r="GA19" s="32">
        <v>5</v>
      </c>
      <c r="GB19" s="33">
        <v>0.59599999999999997</v>
      </c>
      <c r="GC19" s="34">
        <v>10</v>
      </c>
      <c r="GD19" s="134"/>
      <c r="GE19" s="135"/>
      <c r="GF19" s="33">
        <v>0.33600000000000002</v>
      </c>
      <c r="GG19" s="32">
        <v>16</v>
      </c>
      <c r="GH19" s="33">
        <v>2.4E-2</v>
      </c>
      <c r="GI19" s="32">
        <v>16</v>
      </c>
      <c r="GJ19" s="33">
        <v>0.36</v>
      </c>
      <c r="GK19" s="34">
        <v>16</v>
      </c>
      <c r="GL19" s="31">
        <v>0</v>
      </c>
      <c r="GM19" s="32">
        <v>13</v>
      </c>
      <c r="GN19" s="33">
        <v>0.33300000000000002</v>
      </c>
      <c r="GO19" s="32">
        <v>5</v>
      </c>
      <c r="GP19" s="33">
        <v>2.7E-2</v>
      </c>
      <c r="GQ19" s="32">
        <v>5</v>
      </c>
      <c r="GR19" s="33">
        <v>0.36</v>
      </c>
      <c r="GS19" s="34">
        <v>13</v>
      </c>
      <c r="GT19" s="92">
        <v>-0.24099999999999999</v>
      </c>
      <c r="GU19" s="32">
        <v>20</v>
      </c>
      <c r="GV19" s="33">
        <v>-0.40699999999999997</v>
      </c>
      <c r="GW19" s="32">
        <v>1</v>
      </c>
      <c r="GX19" s="33">
        <v>0.03</v>
      </c>
      <c r="GY19" s="32">
        <v>1</v>
      </c>
      <c r="GZ19" s="33">
        <v>-0.61699999999999999</v>
      </c>
      <c r="HA19" s="32">
        <v>4</v>
      </c>
      <c r="HB19" s="31">
        <v>0.14000000000000001</v>
      </c>
      <c r="HC19" s="32">
        <v>19</v>
      </c>
      <c r="HD19" s="33">
        <v>0.5</v>
      </c>
      <c r="HE19" s="32">
        <v>15</v>
      </c>
      <c r="HF19" s="33">
        <v>0.03</v>
      </c>
      <c r="HG19" s="32">
        <v>1</v>
      </c>
      <c r="HH19" s="33">
        <v>0.67</v>
      </c>
      <c r="HI19" s="34">
        <v>16</v>
      </c>
      <c r="HJ19" s="134"/>
      <c r="HK19" s="135"/>
      <c r="HL19" s="33" t="s">
        <v>46</v>
      </c>
      <c r="HM19" s="32"/>
      <c r="HN19" s="33"/>
      <c r="HO19" s="32"/>
      <c r="HP19" s="33"/>
      <c r="HQ19" s="32"/>
      <c r="HR19" s="134"/>
      <c r="HS19" s="135"/>
      <c r="HT19" s="33">
        <v>0.6</v>
      </c>
      <c r="HU19" s="32">
        <v>1</v>
      </c>
      <c r="HV19" s="33">
        <v>0.04</v>
      </c>
      <c r="HW19" s="32">
        <v>1</v>
      </c>
      <c r="HX19" s="33">
        <v>0.64</v>
      </c>
      <c r="HY19" s="34">
        <v>1</v>
      </c>
      <c r="HZ19" s="134"/>
      <c r="IA19" s="135"/>
      <c r="IB19" s="65">
        <v>0</v>
      </c>
      <c r="IC19" s="32">
        <v>12</v>
      </c>
      <c r="ID19" s="65">
        <v>8.0000000000000007E-5</v>
      </c>
      <c r="IE19" s="32">
        <v>12</v>
      </c>
      <c r="IF19" s="65">
        <v>8.0000000000000007E-5</v>
      </c>
      <c r="IG19" s="34">
        <v>12</v>
      </c>
      <c r="IH19" s="134"/>
      <c r="II19" s="135"/>
      <c r="IJ19" s="65" t="s">
        <v>46</v>
      </c>
      <c r="IK19" s="32"/>
      <c r="IL19" s="65"/>
      <c r="IM19" s="32"/>
      <c r="IN19" s="65"/>
      <c r="IO19" s="34"/>
      <c r="IP19" s="31">
        <v>0.20300000000000001</v>
      </c>
      <c r="IQ19" s="32">
        <v>8</v>
      </c>
      <c r="IR19" s="33">
        <v>0.50600000000000001</v>
      </c>
      <c r="IS19" s="32">
        <v>8</v>
      </c>
      <c r="IT19" s="33">
        <v>0.03</v>
      </c>
      <c r="IU19" s="32">
        <v>1</v>
      </c>
      <c r="IV19" s="33">
        <v>0.73899999999999999</v>
      </c>
      <c r="IW19" s="34">
        <v>8</v>
      </c>
      <c r="IX19" s="31">
        <v>0.2</v>
      </c>
      <c r="IY19" s="32">
        <v>13</v>
      </c>
      <c r="IZ19" s="33">
        <v>0.5</v>
      </c>
      <c r="JA19" s="32">
        <v>1</v>
      </c>
      <c r="JB19" s="33">
        <v>0.03</v>
      </c>
      <c r="JC19" s="32">
        <v>1</v>
      </c>
      <c r="JD19" s="33">
        <v>0.73</v>
      </c>
      <c r="JE19" s="34">
        <v>13</v>
      </c>
      <c r="JF19" s="31">
        <v>0.2</v>
      </c>
      <c r="JG19" s="32">
        <v>9</v>
      </c>
      <c r="JH19" s="33">
        <v>0.503</v>
      </c>
      <c r="JI19" s="32">
        <v>8</v>
      </c>
      <c r="JJ19" s="33">
        <v>0.03</v>
      </c>
      <c r="JK19" s="32">
        <v>1</v>
      </c>
      <c r="JL19" s="33">
        <v>0.73299999999999998</v>
      </c>
      <c r="JM19" s="34">
        <v>7</v>
      </c>
      <c r="JN19" s="31">
        <v>0.19400000000000001</v>
      </c>
      <c r="JO19" s="32">
        <v>16</v>
      </c>
      <c r="JP19" s="33">
        <v>0.501</v>
      </c>
      <c r="JQ19" s="32">
        <v>19</v>
      </c>
      <c r="JR19" s="33">
        <v>0.03</v>
      </c>
      <c r="JS19" s="32">
        <v>1</v>
      </c>
      <c r="JT19" s="33">
        <v>0.72399999999999998</v>
      </c>
      <c r="JU19" s="34">
        <v>17</v>
      </c>
      <c r="JV19" s="134"/>
      <c r="JW19" s="135"/>
      <c r="JX19" s="79">
        <v>0.06</v>
      </c>
      <c r="JY19" s="32">
        <v>1</v>
      </c>
      <c r="JZ19" s="79">
        <v>3.5999999999999997E-2</v>
      </c>
      <c r="KA19" s="32">
        <v>1</v>
      </c>
      <c r="KB19" s="79">
        <v>9.6000000000000002E-2</v>
      </c>
      <c r="KC19" s="34">
        <v>1</v>
      </c>
      <c r="KD19" s="151"/>
      <c r="KE19" s="135"/>
      <c r="KF19" s="33">
        <v>0</v>
      </c>
      <c r="KG19" s="32">
        <v>4</v>
      </c>
      <c r="KH19" s="33">
        <v>4.0000000000000001E-3</v>
      </c>
      <c r="KI19" s="32">
        <v>6</v>
      </c>
      <c r="KJ19" s="33">
        <v>4.0000000000000001E-3</v>
      </c>
      <c r="KK19" s="34">
        <v>6</v>
      </c>
      <c r="KL19" s="134"/>
      <c r="KM19" s="135"/>
      <c r="KN19" s="33">
        <v>9.4E-2</v>
      </c>
      <c r="KO19" s="32">
        <v>20</v>
      </c>
      <c r="KP19" s="33">
        <v>8.0000000000000002E-3</v>
      </c>
      <c r="KQ19" s="32">
        <v>21</v>
      </c>
      <c r="KR19" s="33">
        <v>0.10199999999999999</v>
      </c>
      <c r="KS19" s="34">
        <v>20</v>
      </c>
      <c r="KT19" s="134"/>
      <c r="KU19" s="135"/>
      <c r="KV19" s="33">
        <v>0.60699999999999998</v>
      </c>
      <c r="KW19" s="32">
        <v>21</v>
      </c>
      <c r="KX19" s="33">
        <v>0.04</v>
      </c>
      <c r="KY19" s="32">
        <v>1</v>
      </c>
      <c r="KZ19" s="33">
        <v>0.64700000000000002</v>
      </c>
      <c r="LA19" s="34">
        <v>21</v>
      </c>
      <c r="LB19" s="96">
        <v>1.9800000000000002E-2</v>
      </c>
      <c r="LC19" s="32">
        <v>15</v>
      </c>
      <c r="LD19" s="79">
        <v>4.1500000000000002E-2</v>
      </c>
      <c r="LE19" s="32">
        <v>21</v>
      </c>
      <c r="LF19" s="79">
        <v>3.0000000000000001E-3</v>
      </c>
      <c r="LG19" s="32">
        <v>1</v>
      </c>
      <c r="LH19" s="79">
        <v>6.4299999999999996E-2</v>
      </c>
      <c r="LI19" s="34">
        <v>22</v>
      </c>
      <c r="LJ19" s="134"/>
      <c r="LK19" s="135"/>
      <c r="LL19" s="33">
        <v>0.6</v>
      </c>
      <c r="LM19" s="32">
        <v>1</v>
      </c>
      <c r="LN19" s="33">
        <v>0.04</v>
      </c>
      <c r="LO19" s="32">
        <v>1</v>
      </c>
      <c r="LP19" s="33">
        <v>0.64</v>
      </c>
      <c r="LQ19" s="32">
        <v>1</v>
      </c>
      <c r="LR19" s="134"/>
      <c r="LS19" s="135"/>
      <c r="LT19" s="33">
        <v>0.4</v>
      </c>
      <c r="LU19" s="32">
        <v>16</v>
      </c>
      <c r="LV19" s="33">
        <v>2.8000000000000001E-2</v>
      </c>
      <c r="LW19" s="32">
        <v>16</v>
      </c>
      <c r="LX19" s="33">
        <v>0.42799999999999999</v>
      </c>
      <c r="LY19" s="34">
        <v>16</v>
      </c>
      <c r="LZ19" s="95">
        <v>0.19900000000000001</v>
      </c>
      <c r="MA19" s="32">
        <v>16</v>
      </c>
      <c r="MB19" s="33">
        <v>0.93700000000000006</v>
      </c>
      <c r="MC19" s="32">
        <v>3</v>
      </c>
      <c r="MD19" s="33">
        <v>2.4E-2</v>
      </c>
      <c r="ME19" s="32">
        <v>1</v>
      </c>
      <c r="MF19" s="33">
        <v>1.1599999999999999</v>
      </c>
      <c r="MG19" s="32">
        <v>3</v>
      </c>
      <c r="MH19" s="96">
        <v>1.1900000000000001E-2</v>
      </c>
      <c r="MI19" s="32">
        <v>15</v>
      </c>
      <c r="MJ19" s="79">
        <v>4.8399999999999999E-2</v>
      </c>
      <c r="MK19" s="32">
        <v>16</v>
      </c>
      <c r="ML19" s="79">
        <v>0.03</v>
      </c>
      <c r="MM19" s="32">
        <v>1</v>
      </c>
      <c r="MN19" s="79">
        <v>9.0300000000000005E-2</v>
      </c>
      <c r="MO19" s="34">
        <v>17</v>
      </c>
      <c r="MP19" s="117">
        <f t="shared" si="1"/>
        <v>0.14699999999999999</v>
      </c>
      <c r="MQ19" s="32">
        <f>RANK(MP19,MP6:MP27,0)</f>
        <v>6</v>
      </c>
      <c r="MR19" s="117">
        <f t="shared" si="0"/>
        <v>8.2650000000000001E-2</v>
      </c>
      <c r="MS19" s="32">
        <f>RANK(MR19,MR6:MR27,0)</f>
        <v>10</v>
      </c>
      <c r="MT19" s="117">
        <f t="shared" si="2"/>
        <v>8.2540000000000002E-2</v>
      </c>
      <c r="MU19" s="32">
        <f>RANK(MT19,MT6:MT27,0)</f>
        <v>8</v>
      </c>
      <c r="MV19" s="117">
        <f t="shared" si="3"/>
        <v>1.4250000000000001E-2</v>
      </c>
      <c r="MW19" s="32">
        <f>RANK(MV19,MV6:MV27,0)</f>
        <v>15</v>
      </c>
      <c r="MX19" s="117">
        <f t="shared" si="4"/>
        <v>6.7299999999999999E-2</v>
      </c>
      <c r="MY19" s="34">
        <f>RANK(MX19,MX6:MX27,0)</f>
        <v>10</v>
      </c>
      <c r="MZ19" s="117">
        <f t="shared" si="5"/>
        <v>5.3859999999999998E-2</v>
      </c>
      <c r="NA19" s="34">
        <f>RANK(MZ19,MZ6:MZ27,0)</f>
        <v>20</v>
      </c>
      <c r="NB19" s="117">
        <f t="shared" si="6"/>
        <v>0.4476</v>
      </c>
      <c r="NC19" s="121">
        <f>RANK(NB19,NB6:NB27,0)</f>
        <v>17</v>
      </c>
      <c r="ND19" s="35" t="s">
        <v>14</v>
      </c>
      <c r="NE19" s="114"/>
      <c r="NF19" s="114"/>
    </row>
    <row r="20" spans="1:415" ht="13.5" customHeight="1" x14ac:dyDescent="0.2">
      <c r="A20" s="2" t="s">
        <v>15</v>
      </c>
      <c r="B20" s="31">
        <v>0.20399999999999999</v>
      </c>
      <c r="C20" s="32">
        <v>2</v>
      </c>
      <c r="D20" s="33">
        <v>0.51500000000000001</v>
      </c>
      <c r="E20" s="32">
        <v>3</v>
      </c>
      <c r="F20" s="33">
        <v>0.03</v>
      </c>
      <c r="G20" s="32">
        <v>1</v>
      </c>
      <c r="H20" s="36">
        <v>0.749</v>
      </c>
      <c r="I20" s="34">
        <v>1</v>
      </c>
      <c r="J20" s="134"/>
      <c r="K20" s="135"/>
      <c r="L20" s="33">
        <v>0.73499999999999999</v>
      </c>
      <c r="M20" s="32">
        <v>3</v>
      </c>
      <c r="N20" s="33">
        <v>0.04</v>
      </c>
      <c r="O20" s="32">
        <v>1</v>
      </c>
      <c r="P20" s="36">
        <v>0.77500000000000002</v>
      </c>
      <c r="Q20" s="34">
        <v>3</v>
      </c>
      <c r="R20" s="31">
        <v>0.218</v>
      </c>
      <c r="S20" s="32">
        <v>5</v>
      </c>
      <c r="T20" s="33">
        <v>0.5</v>
      </c>
      <c r="U20" s="32">
        <v>1</v>
      </c>
      <c r="V20" s="33">
        <v>0.03</v>
      </c>
      <c r="W20" s="32">
        <v>1</v>
      </c>
      <c r="X20" s="36">
        <v>0.748</v>
      </c>
      <c r="Y20" s="34">
        <v>2</v>
      </c>
      <c r="Z20" s="31">
        <v>0.252</v>
      </c>
      <c r="AA20" s="32">
        <v>3</v>
      </c>
      <c r="AB20" s="33">
        <v>0.56699999999999995</v>
      </c>
      <c r="AC20" s="32">
        <v>3</v>
      </c>
      <c r="AD20" s="33">
        <v>0.03</v>
      </c>
      <c r="AE20" s="32">
        <v>1</v>
      </c>
      <c r="AF20" s="36">
        <v>0.84899999999999998</v>
      </c>
      <c r="AG20" s="34">
        <v>4</v>
      </c>
      <c r="AH20" s="31">
        <v>0.378</v>
      </c>
      <c r="AI20" s="32">
        <v>4</v>
      </c>
      <c r="AJ20" s="33">
        <v>0.57399999999999995</v>
      </c>
      <c r="AK20" s="32">
        <v>6</v>
      </c>
      <c r="AL20" s="33">
        <v>0.03</v>
      </c>
      <c r="AM20" s="32">
        <v>1</v>
      </c>
      <c r="AN20" s="36">
        <v>0.98199999999999998</v>
      </c>
      <c r="AO20" s="34">
        <v>4</v>
      </c>
      <c r="AP20" s="84">
        <v>2E-3</v>
      </c>
      <c r="AQ20" s="32">
        <v>1</v>
      </c>
      <c r="AR20" s="86">
        <v>5.0000000000000001E-3</v>
      </c>
      <c r="AS20" s="61">
        <v>1</v>
      </c>
      <c r="AT20" s="84">
        <v>2.9999999999999997E-4</v>
      </c>
      <c r="AU20" s="32">
        <v>1</v>
      </c>
      <c r="AV20" s="86">
        <v>7.3000000000000001E-3</v>
      </c>
      <c r="AW20" s="32">
        <v>1</v>
      </c>
      <c r="AX20" s="31" t="s">
        <v>46</v>
      </c>
      <c r="AY20" s="32"/>
      <c r="AZ20" s="33"/>
      <c r="BA20" s="32"/>
      <c r="BB20" s="33"/>
      <c r="BC20" s="32"/>
      <c r="BD20" s="36"/>
      <c r="BE20" s="34"/>
      <c r="BF20" s="31">
        <v>0.2</v>
      </c>
      <c r="BG20" s="32">
        <v>18</v>
      </c>
      <c r="BH20" s="33">
        <v>0.5</v>
      </c>
      <c r="BI20" s="32">
        <v>1</v>
      </c>
      <c r="BJ20" s="33">
        <v>0.03</v>
      </c>
      <c r="BK20" s="32">
        <v>1</v>
      </c>
      <c r="BL20" s="36">
        <v>0.73</v>
      </c>
      <c r="BM20" s="34">
        <v>18</v>
      </c>
      <c r="BN20" s="84">
        <v>0.22</v>
      </c>
      <c r="BO20" s="32">
        <v>1</v>
      </c>
      <c r="BP20" s="86">
        <v>0.05</v>
      </c>
      <c r="BQ20" s="61">
        <v>1</v>
      </c>
      <c r="BR20" s="84">
        <v>2.3999999999999998E-3</v>
      </c>
      <c r="BS20" s="32">
        <v>10</v>
      </c>
      <c r="BT20" s="86">
        <v>0.27239999999999998</v>
      </c>
      <c r="BU20" s="32">
        <v>4</v>
      </c>
      <c r="BV20" s="31">
        <v>0.17299999999999999</v>
      </c>
      <c r="BW20" s="32">
        <v>15</v>
      </c>
      <c r="BX20" s="33">
        <v>0.498</v>
      </c>
      <c r="BY20" s="32">
        <v>17</v>
      </c>
      <c r="BZ20" s="33">
        <v>0.03</v>
      </c>
      <c r="CA20" s="32">
        <v>1</v>
      </c>
      <c r="CB20" s="36">
        <v>0.70099999999999996</v>
      </c>
      <c r="CC20" s="34">
        <v>16</v>
      </c>
      <c r="CD20" s="31">
        <v>0.25700000000000001</v>
      </c>
      <c r="CE20" s="32">
        <v>8</v>
      </c>
      <c r="CF20" s="33">
        <v>0.497</v>
      </c>
      <c r="CG20" s="32">
        <v>17</v>
      </c>
      <c r="CH20" s="33">
        <v>0.03</v>
      </c>
      <c r="CI20" s="32">
        <v>1</v>
      </c>
      <c r="CJ20" s="36">
        <v>0.78400000000000003</v>
      </c>
      <c r="CK20" s="34">
        <v>12</v>
      </c>
      <c r="CL20" s="31">
        <v>0.182</v>
      </c>
      <c r="CM20" s="32">
        <v>22</v>
      </c>
      <c r="CN20" s="33">
        <v>0.48099999999999998</v>
      </c>
      <c r="CO20" s="32">
        <v>17</v>
      </c>
      <c r="CP20" s="33">
        <v>2.4E-2</v>
      </c>
      <c r="CQ20" s="32">
        <v>10</v>
      </c>
      <c r="CR20" s="36">
        <v>0.68700000000000006</v>
      </c>
      <c r="CS20" s="34">
        <v>20</v>
      </c>
      <c r="CT20" s="111">
        <v>1.9E-3</v>
      </c>
      <c r="CU20" s="32">
        <v>19</v>
      </c>
      <c r="CV20" s="107">
        <v>5.0000000000000001E-3</v>
      </c>
      <c r="CW20" s="61">
        <v>7</v>
      </c>
      <c r="CX20" s="111">
        <v>2.9999999999999997E-4</v>
      </c>
      <c r="CY20" s="32">
        <v>1</v>
      </c>
      <c r="CZ20" s="107">
        <v>7.1999999999999998E-3</v>
      </c>
      <c r="DA20" s="32">
        <v>18</v>
      </c>
      <c r="DB20" s="134"/>
      <c r="DC20" s="135"/>
      <c r="DD20" s="65">
        <v>1.5200000000000001E-3</v>
      </c>
      <c r="DE20" s="32">
        <v>20</v>
      </c>
      <c r="DF20" s="65">
        <v>4.0000000000000002E-4</v>
      </c>
      <c r="DG20" s="32">
        <v>1</v>
      </c>
      <c r="DH20" s="66">
        <v>1.92E-3</v>
      </c>
      <c r="DI20" s="34">
        <v>20</v>
      </c>
      <c r="DJ20" s="31">
        <v>0.19700000000000001</v>
      </c>
      <c r="DK20" s="32">
        <v>13</v>
      </c>
      <c r="DL20" s="33">
        <v>0.49399999999999999</v>
      </c>
      <c r="DM20" s="32">
        <v>6</v>
      </c>
      <c r="DN20" s="33">
        <v>2.7E-2</v>
      </c>
      <c r="DO20" s="32">
        <v>5</v>
      </c>
      <c r="DP20" s="36">
        <v>0.71799999999999997</v>
      </c>
      <c r="DQ20" s="34">
        <v>9</v>
      </c>
      <c r="DR20" s="31">
        <v>9.2999999999999999E-2</v>
      </c>
      <c r="DS20" s="32">
        <v>14</v>
      </c>
      <c r="DT20" s="33">
        <v>0.23100000000000001</v>
      </c>
      <c r="DU20" s="32">
        <v>11</v>
      </c>
      <c r="DV20" s="33">
        <v>2.4E-2</v>
      </c>
      <c r="DW20" s="32">
        <v>10</v>
      </c>
      <c r="DX20" s="36">
        <v>0.34799999999999998</v>
      </c>
      <c r="DY20" s="34">
        <v>13</v>
      </c>
      <c r="DZ20" s="31">
        <v>0.2</v>
      </c>
      <c r="EA20" s="32">
        <v>13</v>
      </c>
      <c r="EB20" s="33">
        <v>0.5</v>
      </c>
      <c r="EC20" s="32">
        <v>8</v>
      </c>
      <c r="ED20" s="33">
        <v>0.03</v>
      </c>
      <c r="EE20" s="32">
        <v>1</v>
      </c>
      <c r="EF20" s="36">
        <v>0.73</v>
      </c>
      <c r="EG20" s="34">
        <v>12</v>
      </c>
      <c r="EH20" s="134"/>
      <c r="EI20" s="135"/>
      <c r="EJ20" s="33">
        <v>0.28199999999999997</v>
      </c>
      <c r="EK20" s="32">
        <v>13</v>
      </c>
      <c r="EL20" s="33">
        <v>1.6E-2</v>
      </c>
      <c r="EM20" s="32">
        <v>13</v>
      </c>
      <c r="EN20" s="36">
        <v>0.29799999999999999</v>
      </c>
      <c r="EO20" s="34">
        <v>13</v>
      </c>
      <c r="EP20" s="31">
        <v>-6.7000000000000004E-2</v>
      </c>
      <c r="EQ20" s="32">
        <v>4</v>
      </c>
      <c r="ER20" s="33">
        <v>-0.20499999999999999</v>
      </c>
      <c r="ES20" s="32">
        <v>3</v>
      </c>
      <c r="ET20" s="33">
        <v>0.03</v>
      </c>
      <c r="EU20" s="32">
        <v>1</v>
      </c>
      <c r="EV20" s="36">
        <v>-0.24199999999999999</v>
      </c>
      <c r="EW20" s="34">
        <v>2</v>
      </c>
      <c r="EX20" s="31">
        <v>0.2</v>
      </c>
      <c r="EY20" s="32">
        <v>12</v>
      </c>
      <c r="EZ20" s="33">
        <v>0.625</v>
      </c>
      <c r="FA20" s="32">
        <v>1</v>
      </c>
      <c r="FB20" s="33">
        <v>0.03</v>
      </c>
      <c r="FC20" s="32">
        <v>1</v>
      </c>
      <c r="FD20" s="36">
        <v>0.85499999999999998</v>
      </c>
      <c r="FE20" s="34">
        <v>7</v>
      </c>
      <c r="FF20" s="31">
        <v>0.104</v>
      </c>
      <c r="FG20" s="32">
        <v>15</v>
      </c>
      <c r="FH20" s="33">
        <v>0.24</v>
      </c>
      <c r="FI20" s="32">
        <v>17</v>
      </c>
      <c r="FJ20" s="33">
        <v>2.4E-2</v>
      </c>
      <c r="FK20" s="32">
        <v>12</v>
      </c>
      <c r="FL20" s="36">
        <v>0.36899999999999999</v>
      </c>
      <c r="FM20" s="34">
        <v>17</v>
      </c>
      <c r="FN20" s="134"/>
      <c r="FO20" s="135"/>
      <c r="FP20" s="79">
        <v>-5.1900000000000002E-2</v>
      </c>
      <c r="FQ20" s="32">
        <v>21</v>
      </c>
      <c r="FR20" s="79">
        <v>4.0000000000000001E-3</v>
      </c>
      <c r="FS20" s="32">
        <v>1</v>
      </c>
      <c r="FT20" s="80">
        <v>-4.7899999999999998E-2</v>
      </c>
      <c r="FU20" s="34">
        <v>21</v>
      </c>
      <c r="FV20" s="31">
        <v>0.13300000000000001</v>
      </c>
      <c r="FW20" s="32">
        <v>17</v>
      </c>
      <c r="FX20" s="33">
        <v>0.14299999999999999</v>
      </c>
      <c r="FY20" s="32">
        <v>16</v>
      </c>
      <c r="FZ20" s="33">
        <v>1.2E-2</v>
      </c>
      <c r="GA20" s="32">
        <v>16</v>
      </c>
      <c r="GB20" s="36">
        <v>0.28799999999999998</v>
      </c>
      <c r="GC20" s="34">
        <v>16</v>
      </c>
      <c r="GD20" s="134"/>
      <c r="GE20" s="135"/>
      <c r="GF20" s="33">
        <v>0.57699999999999996</v>
      </c>
      <c r="GG20" s="32">
        <v>11</v>
      </c>
      <c r="GH20" s="33">
        <v>3.5999999999999997E-2</v>
      </c>
      <c r="GI20" s="32">
        <v>9</v>
      </c>
      <c r="GJ20" s="36">
        <v>0.61299999999999999</v>
      </c>
      <c r="GK20" s="34">
        <v>11</v>
      </c>
      <c r="GL20" s="31">
        <v>0.24</v>
      </c>
      <c r="GM20" s="32">
        <v>3</v>
      </c>
      <c r="GN20" s="33">
        <v>0.2</v>
      </c>
      <c r="GO20" s="32">
        <v>13</v>
      </c>
      <c r="GP20" s="33">
        <v>2.1000000000000001E-2</v>
      </c>
      <c r="GQ20" s="32">
        <v>13</v>
      </c>
      <c r="GR20" s="36">
        <v>0.46100000000000002</v>
      </c>
      <c r="GS20" s="34">
        <v>9</v>
      </c>
      <c r="GT20" s="92">
        <v>-0.185</v>
      </c>
      <c r="GU20" s="32">
        <v>10</v>
      </c>
      <c r="GV20" s="33">
        <v>-0.46400000000000002</v>
      </c>
      <c r="GW20" s="32">
        <v>10</v>
      </c>
      <c r="GX20" s="33">
        <v>1.7999999999999999E-2</v>
      </c>
      <c r="GY20" s="32">
        <v>7</v>
      </c>
      <c r="GZ20" s="36">
        <v>-0.63100000000000001</v>
      </c>
      <c r="HA20" s="32">
        <v>8</v>
      </c>
      <c r="HB20" s="31">
        <v>0.18099999999999999</v>
      </c>
      <c r="HC20" s="32">
        <v>11</v>
      </c>
      <c r="HD20" s="33">
        <v>0.66700000000000004</v>
      </c>
      <c r="HE20" s="32">
        <v>3</v>
      </c>
      <c r="HF20" s="33">
        <v>0.03</v>
      </c>
      <c r="HG20" s="32">
        <v>1</v>
      </c>
      <c r="HH20" s="36">
        <v>0.877</v>
      </c>
      <c r="HI20" s="34">
        <v>6</v>
      </c>
      <c r="HJ20" s="134"/>
      <c r="HK20" s="135"/>
      <c r="HL20" s="33">
        <v>0.6</v>
      </c>
      <c r="HM20" s="32">
        <v>1</v>
      </c>
      <c r="HN20" s="33">
        <v>0.04</v>
      </c>
      <c r="HO20" s="32">
        <v>1</v>
      </c>
      <c r="HP20" s="36">
        <v>0.64</v>
      </c>
      <c r="HQ20" s="32">
        <v>1</v>
      </c>
      <c r="HR20" s="134"/>
      <c r="HS20" s="135"/>
      <c r="HT20" s="33">
        <v>0.56399999999999995</v>
      </c>
      <c r="HU20" s="32">
        <v>7</v>
      </c>
      <c r="HV20" s="33">
        <v>3.5999999999999997E-2</v>
      </c>
      <c r="HW20" s="32">
        <v>7</v>
      </c>
      <c r="HX20" s="36">
        <v>0.6</v>
      </c>
      <c r="HY20" s="34">
        <v>7</v>
      </c>
      <c r="HZ20" s="134"/>
      <c r="IA20" s="135"/>
      <c r="IB20" s="65">
        <v>0</v>
      </c>
      <c r="IC20" s="32">
        <v>12</v>
      </c>
      <c r="ID20" s="65">
        <v>8.0000000000000007E-5</v>
      </c>
      <c r="IE20" s="32">
        <v>12</v>
      </c>
      <c r="IF20" s="66">
        <v>8.0000000000000007E-5</v>
      </c>
      <c r="IG20" s="34">
        <v>12</v>
      </c>
      <c r="IH20" s="134"/>
      <c r="II20" s="135"/>
      <c r="IJ20" s="65">
        <v>0</v>
      </c>
      <c r="IK20" s="32">
        <v>16</v>
      </c>
      <c r="IL20" s="65">
        <v>8.0000000000000007E-5</v>
      </c>
      <c r="IM20" s="32">
        <v>16</v>
      </c>
      <c r="IN20" s="66">
        <v>8.0000000000000007E-5</v>
      </c>
      <c r="IO20" s="34">
        <v>16</v>
      </c>
      <c r="IP20" s="31">
        <v>0.20300000000000001</v>
      </c>
      <c r="IQ20" s="32">
        <v>7</v>
      </c>
      <c r="IR20" s="33">
        <v>0.50700000000000001</v>
      </c>
      <c r="IS20" s="32">
        <v>7</v>
      </c>
      <c r="IT20" s="33">
        <v>0.03</v>
      </c>
      <c r="IU20" s="32">
        <v>1</v>
      </c>
      <c r="IV20" s="36">
        <v>0.74</v>
      </c>
      <c r="IW20" s="34">
        <v>7</v>
      </c>
      <c r="IX20" s="31">
        <v>0.223</v>
      </c>
      <c r="IY20" s="32">
        <v>2</v>
      </c>
      <c r="IZ20" s="33">
        <v>0.5</v>
      </c>
      <c r="JA20" s="32">
        <v>1</v>
      </c>
      <c r="JB20" s="33">
        <v>0.03</v>
      </c>
      <c r="JC20" s="32">
        <v>1</v>
      </c>
      <c r="JD20" s="36">
        <v>0.753</v>
      </c>
      <c r="JE20" s="34">
        <v>2</v>
      </c>
      <c r="JF20" s="31">
        <v>0.2</v>
      </c>
      <c r="JG20" s="32">
        <v>16</v>
      </c>
      <c r="JH20" s="33">
        <v>0.501</v>
      </c>
      <c r="JI20" s="32">
        <v>19</v>
      </c>
      <c r="JJ20" s="33">
        <v>0.03</v>
      </c>
      <c r="JK20" s="32">
        <v>1</v>
      </c>
      <c r="JL20" s="36">
        <v>0.73</v>
      </c>
      <c r="JM20" s="34">
        <v>18</v>
      </c>
      <c r="JN20" s="31">
        <v>0.22800000000000001</v>
      </c>
      <c r="JO20" s="32">
        <v>1</v>
      </c>
      <c r="JP20" s="33">
        <v>0.58099999999999996</v>
      </c>
      <c r="JQ20" s="32">
        <v>1</v>
      </c>
      <c r="JR20" s="33">
        <v>0.03</v>
      </c>
      <c r="JS20" s="32">
        <v>1</v>
      </c>
      <c r="JT20" s="36">
        <v>0.83899999999999997</v>
      </c>
      <c r="JU20" s="34">
        <v>1</v>
      </c>
      <c r="JV20" s="134"/>
      <c r="JW20" s="135"/>
      <c r="JX20" s="79">
        <v>0.06</v>
      </c>
      <c r="JY20" s="32">
        <v>1</v>
      </c>
      <c r="JZ20" s="79">
        <v>3.5999999999999997E-2</v>
      </c>
      <c r="KA20" s="32">
        <v>1</v>
      </c>
      <c r="KB20" s="80">
        <v>9.6000000000000002E-2</v>
      </c>
      <c r="KC20" s="34">
        <v>1</v>
      </c>
      <c r="KD20" s="151"/>
      <c r="KE20" s="135"/>
      <c r="KF20" s="33">
        <v>0</v>
      </c>
      <c r="KG20" s="32">
        <v>4</v>
      </c>
      <c r="KH20" s="33">
        <v>4.0000000000000001E-3</v>
      </c>
      <c r="KI20" s="32">
        <v>6</v>
      </c>
      <c r="KJ20" s="36">
        <v>4.0000000000000001E-3</v>
      </c>
      <c r="KK20" s="34">
        <v>6</v>
      </c>
      <c r="KL20" s="134"/>
      <c r="KM20" s="135"/>
      <c r="KN20" s="33">
        <v>1.25</v>
      </c>
      <c r="KO20" s="32">
        <v>3</v>
      </c>
      <c r="KP20" s="33">
        <v>0.04</v>
      </c>
      <c r="KQ20" s="32">
        <v>1</v>
      </c>
      <c r="KR20" s="36">
        <v>1.29</v>
      </c>
      <c r="KS20" s="34">
        <v>3</v>
      </c>
      <c r="KT20" s="134"/>
      <c r="KU20" s="135"/>
      <c r="KV20" s="33">
        <v>0.64500000000000002</v>
      </c>
      <c r="KW20" s="32">
        <v>5</v>
      </c>
      <c r="KX20" s="33">
        <v>0.04</v>
      </c>
      <c r="KY20" s="32">
        <v>1</v>
      </c>
      <c r="KZ20" s="36">
        <v>0.68500000000000005</v>
      </c>
      <c r="LA20" s="34">
        <v>5</v>
      </c>
      <c r="LB20" s="96">
        <v>0.02</v>
      </c>
      <c r="LC20" s="32">
        <v>9</v>
      </c>
      <c r="LD20" s="79">
        <v>0.05</v>
      </c>
      <c r="LE20" s="32">
        <v>1</v>
      </c>
      <c r="LF20" s="79">
        <v>3.0000000000000001E-3</v>
      </c>
      <c r="LG20" s="32">
        <v>1</v>
      </c>
      <c r="LH20" s="80">
        <v>7.2999999999999995E-2</v>
      </c>
      <c r="LI20" s="34">
        <v>7</v>
      </c>
      <c r="LJ20" s="134"/>
      <c r="LK20" s="135"/>
      <c r="LL20" s="33">
        <v>0.6</v>
      </c>
      <c r="LM20" s="32">
        <v>1</v>
      </c>
      <c r="LN20" s="33">
        <v>0.04</v>
      </c>
      <c r="LO20" s="32">
        <v>1</v>
      </c>
      <c r="LP20" s="36">
        <v>0.64</v>
      </c>
      <c r="LQ20" s="32">
        <v>1</v>
      </c>
      <c r="LR20" s="134"/>
      <c r="LS20" s="135"/>
      <c r="LT20" s="33">
        <v>0.6</v>
      </c>
      <c r="LU20" s="32">
        <v>1</v>
      </c>
      <c r="LV20" s="33">
        <v>0.04</v>
      </c>
      <c r="LW20" s="32">
        <v>1</v>
      </c>
      <c r="LX20" s="36">
        <v>0.64</v>
      </c>
      <c r="LY20" s="34">
        <v>1</v>
      </c>
      <c r="LZ20" s="95">
        <v>0.16600000000000001</v>
      </c>
      <c r="MA20" s="32">
        <v>22</v>
      </c>
      <c r="MB20" s="33">
        <v>0.67</v>
      </c>
      <c r="MC20" s="32">
        <v>18</v>
      </c>
      <c r="MD20" s="33">
        <v>2.1000000000000001E-2</v>
      </c>
      <c r="ME20" s="32">
        <v>12</v>
      </c>
      <c r="MF20" s="36">
        <v>0.85799999999999998</v>
      </c>
      <c r="MG20" s="32">
        <v>19</v>
      </c>
      <c r="MH20" s="96">
        <v>5.0000000000000001E-3</v>
      </c>
      <c r="MI20" s="32">
        <v>21</v>
      </c>
      <c r="MJ20" s="79">
        <v>3.78E-2</v>
      </c>
      <c r="MK20" s="32">
        <v>18</v>
      </c>
      <c r="ML20" s="79">
        <v>2.7E-2</v>
      </c>
      <c r="MM20" s="32">
        <v>17</v>
      </c>
      <c r="MN20" s="80">
        <v>6.9699999999999998E-2</v>
      </c>
      <c r="MO20" s="34">
        <v>20</v>
      </c>
      <c r="MP20" s="118">
        <f t="shared" si="1"/>
        <v>0.14979999999999999</v>
      </c>
      <c r="MQ20" s="32">
        <f>RANK(MP20,MP6:MP27,0)</f>
        <v>1</v>
      </c>
      <c r="MR20" s="118">
        <f t="shared" si="0"/>
        <v>9.3509999999999996E-2</v>
      </c>
      <c r="MS20" s="32">
        <f>RANK(MR20,MR6:MR27,0)</f>
        <v>5</v>
      </c>
      <c r="MT20" s="118">
        <f t="shared" si="2"/>
        <v>7.1249999999999994E-2</v>
      </c>
      <c r="MU20" s="32">
        <f>RANK(MT20,MT6:MT27,0)</f>
        <v>17</v>
      </c>
      <c r="MV20" s="118">
        <f t="shared" si="3"/>
        <v>4.6710000000000002E-2</v>
      </c>
      <c r="MW20" s="32">
        <f>RANK(MV20,MV6:MV27,0)</f>
        <v>8</v>
      </c>
      <c r="MX20" s="118">
        <f t="shared" si="4"/>
        <v>6.8190000000000001E-2</v>
      </c>
      <c r="MY20" s="34">
        <f>RANK(MX20,MX6:MX27,0)</f>
        <v>9</v>
      </c>
      <c r="MZ20" s="118">
        <f t="shared" si="5"/>
        <v>7.2599999999999998E-2</v>
      </c>
      <c r="NA20" s="34">
        <f>RANK(MZ20,MZ6:MZ27,0)</f>
        <v>8</v>
      </c>
      <c r="NB20" s="118">
        <f t="shared" si="6"/>
        <v>0.50205999999999995</v>
      </c>
      <c r="NC20" s="121">
        <f>RANK(NB20,NB6:NB27,0)</f>
        <v>7</v>
      </c>
      <c r="ND20" s="37" t="s">
        <v>15</v>
      </c>
      <c r="NE20" s="114"/>
      <c r="NF20" s="114"/>
    </row>
    <row r="21" spans="1:415" ht="13.5" customHeight="1" x14ac:dyDescent="0.2">
      <c r="A21" s="2" t="s">
        <v>16</v>
      </c>
      <c r="B21" s="31">
        <v>0.192</v>
      </c>
      <c r="C21" s="32">
        <v>12</v>
      </c>
      <c r="D21" s="33">
        <v>0.5</v>
      </c>
      <c r="E21" s="32">
        <v>16</v>
      </c>
      <c r="F21" s="33">
        <v>0.03</v>
      </c>
      <c r="G21" s="32">
        <v>1</v>
      </c>
      <c r="H21" s="36">
        <v>0.72199999999999998</v>
      </c>
      <c r="I21" s="34">
        <v>17</v>
      </c>
      <c r="J21" s="134"/>
      <c r="K21" s="135"/>
      <c r="L21" s="33">
        <v>0.67500000000000004</v>
      </c>
      <c r="M21" s="32">
        <v>4</v>
      </c>
      <c r="N21" s="33">
        <v>0.04</v>
      </c>
      <c r="O21" s="32">
        <v>1</v>
      </c>
      <c r="P21" s="36">
        <v>0.71499999999999997</v>
      </c>
      <c r="Q21" s="34">
        <v>4</v>
      </c>
      <c r="R21" s="31">
        <v>0.20599999999999999</v>
      </c>
      <c r="S21" s="32">
        <v>9</v>
      </c>
      <c r="T21" s="33">
        <v>0.46</v>
      </c>
      <c r="U21" s="32">
        <v>13</v>
      </c>
      <c r="V21" s="33">
        <v>2.4E-2</v>
      </c>
      <c r="W21" s="32">
        <v>12</v>
      </c>
      <c r="X21" s="36">
        <v>0.69</v>
      </c>
      <c r="Y21" s="34">
        <v>14</v>
      </c>
      <c r="Z21" s="31">
        <v>0.23200000000000001</v>
      </c>
      <c r="AA21" s="32">
        <v>8</v>
      </c>
      <c r="AB21" s="33">
        <v>0.54800000000000004</v>
      </c>
      <c r="AC21" s="32">
        <v>7</v>
      </c>
      <c r="AD21" s="33">
        <v>0.03</v>
      </c>
      <c r="AE21" s="32">
        <v>1</v>
      </c>
      <c r="AF21" s="36">
        <v>0.81</v>
      </c>
      <c r="AG21" s="34">
        <v>8</v>
      </c>
      <c r="AH21" s="31">
        <v>0.16</v>
      </c>
      <c r="AI21" s="32">
        <v>17</v>
      </c>
      <c r="AJ21" s="33">
        <v>0.46</v>
      </c>
      <c r="AK21" s="32">
        <v>13</v>
      </c>
      <c r="AL21" s="33">
        <v>2.1000000000000001E-2</v>
      </c>
      <c r="AM21" s="32">
        <v>13</v>
      </c>
      <c r="AN21" s="36">
        <v>0.64100000000000001</v>
      </c>
      <c r="AO21" s="34">
        <v>17</v>
      </c>
      <c r="AP21" s="84">
        <v>2E-3</v>
      </c>
      <c r="AQ21" s="32">
        <v>1</v>
      </c>
      <c r="AR21" s="86">
        <v>5.0000000000000001E-3</v>
      </c>
      <c r="AS21" s="61">
        <v>1</v>
      </c>
      <c r="AT21" s="84">
        <v>2.9999999999999997E-4</v>
      </c>
      <c r="AU21" s="32">
        <v>1</v>
      </c>
      <c r="AV21" s="86">
        <v>7.3000000000000001E-3</v>
      </c>
      <c r="AW21" s="32">
        <v>1</v>
      </c>
      <c r="AX21" s="31" t="s">
        <v>46</v>
      </c>
      <c r="AY21" s="32"/>
      <c r="AZ21" s="33"/>
      <c r="BA21" s="32"/>
      <c r="BB21" s="33"/>
      <c r="BC21" s="32"/>
      <c r="BD21" s="36"/>
      <c r="BE21" s="34"/>
      <c r="BF21" s="31">
        <v>0.25800000000000001</v>
      </c>
      <c r="BG21" s="32">
        <v>2</v>
      </c>
      <c r="BH21" s="33">
        <v>0.5</v>
      </c>
      <c r="BI21" s="32">
        <v>1</v>
      </c>
      <c r="BJ21" s="33">
        <v>0.03</v>
      </c>
      <c r="BK21" s="32">
        <v>1</v>
      </c>
      <c r="BL21" s="36">
        <v>0.78800000000000003</v>
      </c>
      <c r="BM21" s="34">
        <v>2</v>
      </c>
      <c r="BN21" s="84">
        <v>0.22</v>
      </c>
      <c r="BO21" s="32">
        <v>1</v>
      </c>
      <c r="BP21" s="86">
        <v>0.05</v>
      </c>
      <c r="BQ21" s="61">
        <v>1</v>
      </c>
      <c r="BR21" s="84">
        <v>2.9999999999999997E-4</v>
      </c>
      <c r="BS21" s="32">
        <v>22</v>
      </c>
      <c r="BT21" s="86">
        <v>0.27029999999999998</v>
      </c>
      <c r="BU21" s="32">
        <v>6</v>
      </c>
      <c r="BV21" s="31">
        <v>0.57699999999999996</v>
      </c>
      <c r="BW21" s="32">
        <v>1</v>
      </c>
      <c r="BX21" s="33">
        <v>1.6319999999999999</v>
      </c>
      <c r="BY21" s="32">
        <v>1</v>
      </c>
      <c r="BZ21" s="33">
        <v>0.03</v>
      </c>
      <c r="CA21" s="32">
        <v>1</v>
      </c>
      <c r="CB21" s="36">
        <v>2.238</v>
      </c>
      <c r="CC21" s="34">
        <v>1</v>
      </c>
      <c r="CD21" s="31">
        <v>0.25600000000000001</v>
      </c>
      <c r="CE21" s="32">
        <v>9</v>
      </c>
      <c r="CF21" s="33">
        <v>0.51600000000000001</v>
      </c>
      <c r="CG21" s="32">
        <v>9</v>
      </c>
      <c r="CH21" s="33">
        <v>0.03</v>
      </c>
      <c r="CI21" s="32">
        <v>1</v>
      </c>
      <c r="CJ21" s="36">
        <v>0.80300000000000005</v>
      </c>
      <c r="CK21" s="34">
        <v>8</v>
      </c>
      <c r="CL21" s="31">
        <v>0.19800000000000001</v>
      </c>
      <c r="CM21" s="32">
        <v>7</v>
      </c>
      <c r="CN21" s="33">
        <v>0.505</v>
      </c>
      <c r="CO21" s="32">
        <v>4</v>
      </c>
      <c r="CP21" s="33">
        <v>0.03</v>
      </c>
      <c r="CQ21" s="32">
        <v>1</v>
      </c>
      <c r="CR21" s="36">
        <v>0.73299999999999998</v>
      </c>
      <c r="CS21" s="34">
        <v>4</v>
      </c>
      <c r="CT21" s="111">
        <v>0.1018</v>
      </c>
      <c r="CU21" s="32">
        <v>7</v>
      </c>
      <c r="CV21" s="107">
        <v>4.9899999999999996E-3</v>
      </c>
      <c r="CW21" s="61">
        <v>16</v>
      </c>
      <c r="CX21" s="111">
        <v>2.9999999999999997E-4</v>
      </c>
      <c r="CY21" s="32">
        <v>1</v>
      </c>
      <c r="CZ21" s="107">
        <v>0.10709</v>
      </c>
      <c r="DA21" s="32">
        <v>7</v>
      </c>
      <c r="DB21" s="134"/>
      <c r="DC21" s="135"/>
      <c r="DD21" s="65">
        <v>0.03</v>
      </c>
      <c r="DE21" s="32">
        <v>7</v>
      </c>
      <c r="DF21" s="65">
        <v>4.0000000000000002E-4</v>
      </c>
      <c r="DG21" s="32">
        <v>1</v>
      </c>
      <c r="DH21" s="66">
        <v>3.04E-2</v>
      </c>
      <c r="DI21" s="34">
        <v>7</v>
      </c>
      <c r="DJ21" s="31">
        <v>0.193</v>
      </c>
      <c r="DK21" s="32">
        <v>16</v>
      </c>
      <c r="DL21" s="33">
        <v>0.48199999999999998</v>
      </c>
      <c r="DM21" s="32">
        <v>12</v>
      </c>
      <c r="DN21" s="33">
        <v>2.4E-2</v>
      </c>
      <c r="DO21" s="32">
        <v>8</v>
      </c>
      <c r="DP21" s="36">
        <v>0.69899999999999995</v>
      </c>
      <c r="DQ21" s="34">
        <v>14</v>
      </c>
      <c r="DR21" s="31">
        <v>0.153</v>
      </c>
      <c r="DS21" s="32">
        <v>10</v>
      </c>
      <c r="DT21" s="33">
        <v>0.32400000000000001</v>
      </c>
      <c r="DU21" s="32">
        <v>8</v>
      </c>
      <c r="DV21" s="33">
        <v>2.4E-2</v>
      </c>
      <c r="DW21" s="32">
        <v>10</v>
      </c>
      <c r="DX21" s="36">
        <v>0.501</v>
      </c>
      <c r="DY21" s="34">
        <v>8</v>
      </c>
      <c r="DZ21" s="31">
        <v>0.63100000000000001</v>
      </c>
      <c r="EA21" s="32">
        <v>1</v>
      </c>
      <c r="EB21" s="33">
        <v>0.42699999999999999</v>
      </c>
      <c r="EC21" s="32">
        <v>20</v>
      </c>
      <c r="ED21" s="33">
        <v>2.7E-2</v>
      </c>
      <c r="EE21" s="32">
        <v>18</v>
      </c>
      <c r="EF21" s="36">
        <v>1.085</v>
      </c>
      <c r="EG21" s="34">
        <v>3</v>
      </c>
      <c r="EH21" s="134"/>
      <c r="EI21" s="135"/>
      <c r="EJ21" s="33">
        <v>0.52500000000000002</v>
      </c>
      <c r="EK21" s="32">
        <v>4</v>
      </c>
      <c r="EL21" s="33">
        <v>3.2000000000000001E-2</v>
      </c>
      <c r="EM21" s="32">
        <v>4</v>
      </c>
      <c r="EN21" s="36">
        <v>0.55700000000000005</v>
      </c>
      <c r="EO21" s="34">
        <v>4</v>
      </c>
      <c r="EP21" s="31">
        <v>-0.1</v>
      </c>
      <c r="EQ21" s="32">
        <v>7</v>
      </c>
      <c r="ER21" s="33">
        <v>-0.251</v>
      </c>
      <c r="ES21" s="32">
        <v>5</v>
      </c>
      <c r="ET21" s="33">
        <v>0.03</v>
      </c>
      <c r="EU21" s="32">
        <v>1</v>
      </c>
      <c r="EV21" s="36">
        <v>-0.32100000000000001</v>
      </c>
      <c r="EW21" s="34">
        <v>5</v>
      </c>
      <c r="EX21" s="31">
        <v>0.16300000000000001</v>
      </c>
      <c r="EY21" s="32">
        <v>22</v>
      </c>
      <c r="EZ21" s="33">
        <v>0.50800000000000001</v>
      </c>
      <c r="FA21" s="32">
        <v>21</v>
      </c>
      <c r="FB21" s="33">
        <v>0.03</v>
      </c>
      <c r="FC21" s="32">
        <v>1</v>
      </c>
      <c r="FD21" s="36">
        <v>0.7</v>
      </c>
      <c r="FE21" s="34">
        <v>22</v>
      </c>
      <c r="FF21" s="31">
        <v>0.124</v>
      </c>
      <c r="FG21" s="32">
        <v>14</v>
      </c>
      <c r="FH21" s="33">
        <v>0.308</v>
      </c>
      <c r="FI21" s="32">
        <v>15</v>
      </c>
      <c r="FJ21" s="33">
        <v>2.4E-2</v>
      </c>
      <c r="FK21" s="32">
        <v>12</v>
      </c>
      <c r="FL21" s="36">
        <v>0.45600000000000002</v>
      </c>
      <c r="FM21" s="34">
        <v>14</v>
      </c>
      <c r="FN21" s="134"/>
      <c r="FO21" s="135"/>
      <c r="FP21" s="79">
        <v>-1.5299999999999999E-2</v>
      </c>
      <c r="FQ21" s="32">
        <v>4</v>
      </c>
      <c r="FR21" s="79">
        <v>4.0000000000000001E-3</v>
      </c>
      <c r="FS21" s="32">
        <v>1</v>
      </c>
      <c r="FT21" s="80">
        <v>-1.1299999999999999E-2</v>
      </c>
      <c r="FU21" s="34">
        <v>4</v>
      </c>
      <c r="FV21" s="31">
        <v>0.2</v>
      </c>
      <c r="FW21" s="32">
        <v>10</v>
      </c>
      <c r="FX21" s="33">
        <v>0.111</v>
      </c>
      <c r="FY21" s="32">
        <v>17</v>
      </c>
      <c r="FZ21" s="33">
        <v>1.2E-2</v>
      </c>
      <c r="GA21" s="32">
        <v>16</v>
      </c>
      <c r="GB21" s="36">
        <v>0.32300000000000001</v>
      </c>
      <c r="GC21" s="34">
        <v>15</v>
      </c>
      <c r="GD21" s="134"/>
      <c r="GE21" s="135"/>
      <c r="GF21" s="33">
        <v>0.64600000000000002</v>
      </c>
      <c r="GG21" s="32">
        <v>7</v>
      </c>
      <c r="GH21" s="33">
        <v>0.04</v>
      </c>
      <c r="GI21" s="32">
        <v>1</v>
      </c>
      <c r="GJ21" s="36">
        <v>0.68600000000000005</v>
      </c>
      <c r="GK21" s="34">
        <v>7</v>
      </c>
      <c r="GL21" s="31">
        <v>0</v>
      </c>
      <c r="GM21" s="32">
        <v>13</v>
      </c>
      <c r="GN21" s="33">
        <v>0</v>
      </c>
      <c r="GO21" s="32">
        <v>19</v>
      </c>
      <c r="GP21" s="33">
        <v>1.2E-2</v>
      </c>
      <c r="GQ21" s="32">
        <v>19</v>
      </c>
      <c r="GR21" s="36">
        <v>1.2E-2</v>
      </c>
      <c r="GS21" s="34">
        <v>19</v>
      </c>
      <c r="GT21" s="92">
        <v>-0.21</v>
      </c>
      <c r="GU21" s="32">
        <v>17</v>
      </c>
      <c r="GV21" s="33">
        <v>-0.439</v>
      </c>
      <c r="GW21" s="32">
        <v>4</v>
      </c>
      <c r="GX21" s="33">
        <v>2.4E-2</v>
      </c>
      <c r="GY21" s="32">
        <v>2</v>
      </c>
      <c r="GZ21" s="36">
        <v>-0.626</v>
      </c>
      <c r="HA21" s="32">
        <v>7</v>
      </c>
      <c r="HB21" s="31">
        <v>0.16700000000000001</v>
      </c>
      <c r="HC21" s="32">
        <v>14</v>
      </c>
      <c r="HD21" s="33">
        <v>0.436</v>
      </c>
      <c r="HE21" s="32">
        <v>18</v>
      </c>
      <c r="HF21" s="33">
        <v>0.03</v>
      </c>
      <c r="HG21" s="32">
        <v>1</v>
      </c>
      <c r="HH21" s="36">
        <v>0.63300000000000001</v>
      </c>
      <c r="HI21" s="34">
        <v>17</v>
      </c>
      <c r="HJ21" s="134"/>
      <c r="HK21" s="135"/>
      <c r="HL21" s="33">
        <v>0.6</v>
      </c>
      <c r="HM21" s="32">
        <v>1</v>
      </c>
      <c r="HN21" s="33">
        <v>0.04</v>
      </c>
      <c r="HO21" s="32">
        <v>1</v>
      </c>
      <c r="HP21" s="36">
        <v>0.64</v>
      </c>
      <c r="HQ21" s="32">
        <v>1</v>
      </c>
      <c r="HR21" s="134"/>
      <c r="HS21" s="135"/>
      <c r="HT21" s="33">
        <v>0.6</v>
      </c>
      <c r="HU21" s="32">
        <v>1</v>
      </c>
      <c r="HV21" s="33">
        <v>0.04</v>
      </c>
      <c r="HW21" s="32">
        <v>1</v>
      </c>
      <c r="HX21" s="36">
        <v>0.64</v>
      </c>
      <c r="HY21" s="34">
        <v>1</v>
      </c>
      <c r="HZ21" s="134"/>
      <c r="IA21" s="135"/>
      <c r="IB21" s="65">
        <v>0</v>
      </c>
      <c r="IC21" s="32">
        <v>12</v>
      </c>
      <c r="ID21" s="65">
        <v>8.0000000000000007E-5</v>
      </c>
      <c r="IE21" s="32">
        <v>12</v>
      </c>
      <c r="IF21" s="66">
        <v>8.0000000000000007E-5</v>
      </c>
      <c r="IG21" s="34">
        <v>12</v>
      </c>
      <c r="IH21" s="134"/>
      <c r="II21" s="135"/>
      <c r="IJ21" s="65">
        <v>6.0000000000000001E-3</v>
      </c>
      <c r="IK21" s="32">
        <v>1</v>
      </c>
      <c r="IL21" s="65">
        <v>4.0000000000000002E-4</v>
      </c>
      <c r="IM21" s="32">
        <v>1</v>
      </c>
      <c r="IN21" s="66">
        <v>6.4000000000000003E-3</v>
      </c>
      <c r="IO21" s="34">
        <v>1</v>
      </c>
      <c r="IP21" s="31">
        <v>0.21199999999999999</v>
      </c>
      <c r="IQ21" s="32">
        <v>5</v>
      </c>
      <c r="IR21" s="33">
        <v>0.52900000000000003</v>
      </c>
      <c r="IS21" s="32">
        <v>4</v>
      </c>
      <c r="IT21" s="33">
        <v>0.03</v>
      </c>
      <c r="IU21" s="32">
        <v>1</v>
      </c>
      <c r="IV21" s="36">
        <v>0.77</v>
      </c>
      <c r="IW21" s="34">
        <v>5</v>
      </c>
      <c r="IX21" s="31">
        <v>0.2</v>
      </c>
      <c r="IY21" s="32">
        <v>13</v>
      </c>
      <c r="IZ21" s="33">
        <v>0.5</v>
      </c>
      <c r="JA21" s="32">
        <v>1</v>
      </c>
      <c r="JB21" s="33">
        <v>0.03</v>
      </c>
      <c r="JC21" s="32">
        <v>1</v>
      </c>
      <c r="JD21" s="36">
        <v>0.73</v>
      </c>
      <c r="JE21" s="34">
        <v>13</v>
      </c>
      <c r="JF21" s="31">
        <v>0.19900000000000001</v>
      </c>
      <c r="JG21" s="32">
        <v>20</v>
      </c>
      <c r="JH21" s="33">
        <v>0.503</v>
      </c>
      <c r="JI21" s="32">
        <v>7</v>
      </c>
      <c r="JJ21" s="33">
        <v>0.03</v>
      </c>
      <c r="JK21" s="32">
        <v>1</v>
      </c>
      <c r="JL21" s="36">
        <v>0.73199999999999998</v>
      </c>
      <c r="JM21" s="34">
        <v>8</v>
      </c>
      <c r="JN21" s="31">
        <v>0.19600000000000001</v>
      </c>
      <c r="JO21" s="32">
        <v>12</v>
      </c>
      <c r="JP21" s="33">
        <v>0.5</v>
      </c>
      <c r="JQ21" s="32">
        <v>20</v>
      </c>
      <c r="JR21" s="33">
        <v>0.03</v>
      </c>
      <c r="JS21" s="32">
        <v>1</v>
      </c>
      <c r="JT21" s="36">
        <v>0.72599999999999998</v>
      </c>
      <c r="JU21" s="34">
        <v>16</v>
      </c>
      <c r="JV21" s="134"/>
      <c r="JW21" s="135"/>
      <c r="JX21" s="79">
        <v>0.06</v>
      </c>
      <c r="JY21" s="32">
        <v>1</v>
      </c>
      <c r="JZ21" s="79">
        <v>3.5999999999999997E-2</v>
      </c>
      <c r="KA21" s="32">
        <v>1</v>
      </c>
      <c r="KB21" s="80">
        <v>9.6000000000000002E-2</v>
      </c>
      <c r="KC21" s="34">
        <v>1</v>
      </c>
      <c r="KD21" s="151"/>
      <c r="KE21" s="135"/>
      <c r="KF21" s="33">
        <v>0</v>
      </c>
      <c r="KG21" s="32">
        <v>4</v>
      </c>
      <c r="KH21" s="33">
        <v>4.0000000000000001E-3</v>
      </c>
      <c r="KI21" s="32">
        <v>6</v>
      </c>
      <c r="KJ21" s="36">
        <v>4.0000000000000001E-3</v>
      </c>
      <c r="KK21" s="34">
        <v>6</v>
      </c>
      <c r="KL21" s="134"/>
      <c r="KM21" s="135"/>
      <c r="KN21" s="33">
        <v>1.125</v>
      </c>
      <c r="KO21" s="32">
        <v>7</v>
      </c>
      <c r="KP21" s="33">
        <v>0.04</v>
      </c>
      <c r="KQ21" s="32">
        <v>1</v>
      </c>
      <c r="KR21" s="36">
        <v>1.165</v>
      </c>
      <c r="KS21" s="34">
        <v>7</v>
      </c>
      <c r="KT21" s="134"/>
      <c r="KU21" s="135"/>
      <c r="KV21" s="33">
        <v>0.628</v>
      </c>
      <c r="KW21" s="32">
        <v>13</v>
      </c>
      <c r="KX21" s="33">
        <v>0.04</v>
      </c>
      <c r="KY21" s="32">
        <v>1</v>
      </c>
      <c r="KZ21" s="36">
        <v>0.66800000000000004</v>
      </c>
      <c r="LA21" s="34">
        <v>13</v>
      </c>
      <c r="LB21" s="96">
        <v>2.0799999999999999E-2</v>
      </c>
      <c r="LC21" s="32">
        <v>6</v>
      </c>
      <c r="LD21" s="79">
        <v>0.05</v>
      </c>
      <c r="LE21" s="32">
        <v>1</v>
      </c>
      <c r="LF21" s="79">
        <v>3.0000000000000001E-3</v>
      </c>
      <c r="LG21" s="32">
        <v>1</v>
      </c>
      <c r="LH21" s="80">
        <v>7.3800000000000004E-2</v>
      </c>
      <c r="LI21" s="34">
        <v>3</v>
      </c>
      <c r="LJ21" s="134"/>
      <c r="LK21" s="135"/>
      <c r="LL21" s="33">
        <v>0.6</v>
      </c>
      <c r="LM21" s="32">
        <v>1</v>
      </c>
      <c r="LN21" s="33">
        <v>0.04</v>
      </c>
      <c r="LO21" s="32">
        <v>1</v>
      </c>
      <c r="LP21" s="36">
        <v>0.64</v>
      </c>
      <c r="LQ21" s="32">
        <v>1</v>
      </c>
      <c r="LR21" s="134"/>
      <c r="LS21" s="135"/>
      <c r="LT21" s="33">
        <v>0.4</v>
      </c>
      <c r="LU21" s="32">
        <v>16</v>
      </c>
      <c r="LV21" s="33">
        <v>2.8000000000000001E-2</v>
      </c>
      <c r="LW21" s="32">
        <v>16</v>
      </c>
      <c r="LX21" s="36">
        <v>0.42799999999999999</v>
      </c>
      <c r="LY21" s="34">
        <v>16</v>
      </c>
      <c r="LZ21" s="95">
        <v>0.185</v>
      </c>
      <c r="MA21" s="32">
        <v>20</v>
      </c>
      <c r="MB21" s="33">
        <v>0.65500000000000003</v>
      </c>
      <c r="MC21" s="32">
        <v>19</v>
      </c>
      <c r="MD21" s="33">
        <v>1.7999999999999999E-2</v>
      </c>
      <c r="ME21" s="32">
        <v>19</v>
      </c>
      <c r="MF21" s="36">
        <v>0.85799999999999998</v>
      </c>
      <c r="MG21" s="32">
        <v>18</v>
      </c>
      <c r="MH21" s="96">
        <v>7.7000000000000002E-3</v>
      </c>
      <c r="MI21" s="32">
        <v>19</v>
      </c>
      <c r="MJ21" s="79">
        <v>4.99E-2</v>
      </c>
      <c r="MK21" s="32">
        <v>15</v>
      </c>
      <c r="ML21" s="79">
        <v>2.7E-2</v>
      </c>
      <c r="MM21" s="32">
        <v>17</v>
      </c>
      <c r="MN21" s="80">
        <v>8.4599999999999995E-2</v>
      </c>
      <c r="MO21" s="34">
        <v>18</v>
      </c>
      <c r="MP21" s="118">
        <f t="shared" si="1"/>
        <v>0.1444</v>
      </c>
      <c r="MQ21" s="32">
        <f>RANK(MP21,MP6:MP27,0)</f>
        <v>17</v>
      </c>
      <c r="MR21" s="118">
        <f t="shared" si="0"/>
        <v>8.4029999999999994E-2</v>
      </c>
      <c r="MS21" s="32">
        <f>RANK(MR21,MR6:MR27,0)</f>
        <v>8</v>
      </c>
      <c r="MT21" s="118">
        <f t="shared" si="2"/>
        <v>0.11255999999999999</v>
      </c>
      <c r="MU21" s="32">
        <f>RANK(MT21,MT6:MT27,0)</f>
        <v>1</v>
      </c>
      <c r="MV21" s="118">
        <f t="shared" si="3"/>
        <v>4.1189999999999997E-2</v>
      </c>
      <c r="MW21" s="32">
        <f>RANK(MV21,MV6:MV27,0)</f>
        <v>11</v>
      </c>
      <c r="MX21" s="118">
        <f t="shared" si="4"/>
        <v>6.0839999999999998E-2</v>
      </c>
      <c r="MY21" s="34">
        <f>RANK(MX21,MX6:MX27,0)</f>
        <v>15</v>
      </c>
      <c r="MZ21" s="118">
        <f t="shared" si="5"/>
        <v>6.6960000000000006E-2</v>
      </c>
      <c r="NA21" s="34">
        <f>RANK(MZ21,MZ6:MZ27,0)</f>
        <v>17</v>
      </c>
      <c r="NB21" s="118">
        <f t="shared" si="6"/>
        <v>0.50997999999999999</v>
      </c>
      <c r="NC21" s="121">
        <f>RANK(NB21,NB6:NB27,0)</f>
        <v>4</v>
      </c>
      <c r="ND21" s="37" t="s">
        <v>16</v>
      </c>
      <c r="NE21" s="114"/>
      <c r="NF21" s="114"/>
    </row>
    <row r="22" spans="1:415" ht="13.5" customHeight="1" x14ac:dyDescent="0.2">
      <c r="A22" s="2" t="s">
        <v>17</v>
      </c>
      <c r="B22" s="31">
        <v>0.19400000000000001</v>
      </c>
      <c r="C22" s="32">
        <v>10</v>
      </c>
      <c r="D22" s="33">
        <v>0.5</v>
      </c>
      <c r="E22" s="32">
        <v>16</v>
      </c>
      <c r="F22" s="33">
        <v>0.03</v>
      </c>
      <c r="G22" s="32">
        <v>1</v>
      </c>
      <c r="H22" s="36">
        <v>0.72399999999999998</v>
      </c>
      <c r="I22" s="34">
        <v>16</v>
      </c>
      <c r="J22" s="134"/>
      <c r="K22" s="135"/>
      <c r="L22" s="33">
        <v>0.6</v>
      </c>
      <c r="M22" s="32">
        <v>15</v>
      </c>
      <c r="N22" s="33">
        <v>0.04</v>
      </c>
      <c r="O22" s="32">
        <v>1</v>
      </c>
      <c r="P22" s="36">
        <v>0.64</v>
      </c>
      <c r="Q22" s="34">
        <v>15</v>
      </c>
      <c r="R22" s="31">
        <v>0.20799999999999999</v>
      </c>
      <c r="S22" s="32">
        <v>8</v>
      </c>
      <c r="T22" s="33">
        <v>0.5</v>
      </c>
      <c r="U22" s="32">
        <v>1</v>
      </c>
      <c r="V22" s="33">
        <v>0.03</v>
      </c>
      <c r="W22" s="32">
        <v>1</v>
      </c>
      <c r="X22" s="36">
        <v>0.73799999999999999</v>
      </c>
      <c r="Y22" s="34">
        <v>6</v>
      </c>
      <c r="Z22" s="31">
        <v>0.221</v>
      </c>
      <c r="AA22" s="32">
        <v>21</v>
      </c>
      <c r="AB22" s="33">
        <v>0.52100000000000002</v>
      </c>
      <c r="AC22" s="32">
        <v>19</v>
      </c>
      <c r="AD22" s="33">
        <v>0.03</v>
      </c>
      <c r="AE22" s="32">
        <v>1</v>
      </c>
      <c r="AF22" s="36">
        <v>0.77200000000000002</v>
      </c>
      <c r="AG22" s="34">
        <v>20</v>
      </c>
      <c r="AH22" s="31">
        <v>0.51200000000000001</v>
      </c>
      <c r="AI22" s="32">
        <v>2</v>
      </c>
      <c r="AJ22" s="33">
        <v>0.68100000000000005</v>
      </c>
      <c r="AK22" s="32">
        <v>3</v>
      </c>
      <c r="AL22" s="33">
        <v>0.03</v>
      </c>
      <c r="AM22" s="32">
        <v>1</v>
      </c>
      <c r="AN22" s="36">
        <v>1.2230000000000001</v>
      </c>
      <c r="AO22" s="34">
        <v>3</v>
      </c>
      <c r="AP22" s="84">
        <v>2E-3</v>
      </c>
      <c r="AQ22" s="32">
        <v>1</v>
      </c>
      <c r="AR22" s="86">
        <v>5.0000000000000001E-3</v>
      </c>
      <c r="AS22" s="61">
        <v>1</v>
      </c>
      <c r="AT22" s="84">
        <v>2.9999999999999997E-4</v>
      </c>
      <c r="AU22" s="32">
        <v>1</v>
      </c>
      <c r="AV22" s="86">
        <v>7.3000000000000001E-3</v>
      </c>
      <c r="AW22" s="32">
        <v>1</v>
      </c>
      <c r="AX22" s="31" t="s">
        <v>46</v>
      </c>
      <c r="AY22" s="32"/>
      <c r="AZ22" s="33"/>
      <c r="BA22" s="32"/>
      <c r="BB22" s="33"/>
      <c r="BC22" s="32"/>
      <c r="BD22" s="36"/>
      <c r="BE22" s="34"/>
      <c r="BF22" s="31">
        <v>0.20200000000000001</v>
      </c>
      <c r="BG22" s="32">
        <v>15</v>
      </c>
      <c r="BH22" s="33">
        <v>0.5</v>
      </c>
      <c r="BI22" s="32">
        <v>1</v>
      </c>
      <c r="BJ22" s="33">
        <v>0.03</v>
      </c>
      <c r="BK22" s="32">
        <v>1</v>
      </c>
      <c r="BL22" s="36">
        <v>0.73199999999999998</v>
      </c>
      <c r="BM22" s="34">
        <v>15</v>
      </c>
      <c r="BN22" s="84">
        <v>0.22</v>
      </c>
      <c r="BO22" s="32">
        <v>1</v>
      </c>
      <c r="BP22" s="86">
        <v>0.05</v>
      </c>
      <c r="BQ22" s="61">
        <v>1</v>
      </c>
      <c r="BR22" s="84">
        <v>2.7000000000000001E-3</v>
      </c>
      <c r="BS22" s="32">
        <v>6</v>
      </c>
      <c r="BT22" s="86">
        <v>0.2727</v>
      </c>
      <c r="BU22" s="32">
        <v>1</v>
      </c>
      <c r="BV22" s="31">
        <v>0.104</v>
      </c>
      <c r="BW22" s="32">
        <v>21</v>
      </c>
      <c r="BX22" s="33">
        <v>0.47299999999999998</v>
      </c>
      <c r="BY22" s="32">
        <v>20</v>
      </c>
      <c r="BZ22" s="33">
        <v>2.7E-2</v>
      </c>
      <c r="CA22" s="32">
        <v>19</v>
      </c>
      <c r="CB22" s="36">
        <v>0.60399999999999998</v>
      </c>
      <c r="CC22" s="34">
        <v>21</v>
      </c>
      <c r="CD22" s="31">
        <v>0.23599999999999999</v>
      </c>
      <c r="CE22" s="32">
        <v>16</v>
      </c>
      <c r="CF22" s="33">
        <v>0.42599999999999999</v>
      </c>
      <c r="CG22" s="32">
        <v>21</v>
      </c>
      <c r="CH22" s="33">
        <v>2.4E-2</v>
      </c>
      <c r="CI22" s="32">
        <v>20</v>
      </c>
      <c r="CJ22" s="36">
        <v>0.68600000000000005</v>
      </c>
      <c r="CK22" s="34">
        <v>20</v>
      </c>
      <c r="CL22" s="31">
        <v>0.2</v>
      </c>
      <c r="CM22" s="32">
        <v>4</v>
      </c>
      <c r="CN22" s="33">
        <v>0.50800000000000001</v>
      </c>
      <c r="CO22" s="32">
        <v>3</v>
      </c>
      <c r="CP22" s="33">
        <v>0.03</v>
      </c>
      <c r="CQ22" s="32">
        <v>1</v>
      </c>
      <c r="CR22" s="36">
        <v>0.73799999999999999</v>
      </c>
      <c r="CS22" s="34">
        <v>2</v>
      </c>
      <c r="CT22" s="111">
        <v>2.8500000000000001E-3</v>
      </c>
      <c r="CU22" s="32">
        <v>16</v>
      </c>
      <c r="CV22" s="107">
        <v>1.583E-2</v>
      </c>
      <c r="CW22" s="61">
        <v>1</v>
      </c>
      <c r="CX22" s="111">
        <v>2.9999999999999997E-4</v>
      </c>
      <c r="CY22" s="32">
        <v>1</v>
      </c>
      <c r="CZ22" s="107">
        <v>1.898E-2</v>
      </c>
      <c r="DA22" s="32">
        <v>13</v>
      </c>
      <c r="DB22" s="134"/>
      <c r="DC22" s="135"/>
      <c r="DD22" s="65">
        <v>0.10667</v>
      </c>
      <c r="DE22" s="32">
        <v>1</v>
      </c>
      <c r="DF22" s="65">
        <v>4.0000000000000002E-4</v>
      </c>
      <c r="DG22" s="32">
        <v>1</v>
      </c>
      <c r="DH22" s="66">
        <v>0.10707</v>
      </c>
      <c r="DI22" s="34">
        <v>1</v>
      </c>
      <c r="DJ22" s="31">
        <v>0.2</v>
      </c>
      <c r="DK22" s="32">
        <v>10</v>
      </c>
      <c r="DL22" s="33">
        <v>0.501</v>
      </c>
      <c r="DM22" s="32">
        <v>4</v>
      </c>
      <c r="DN22" s="33">
        <v>0.03</v>
      </c>
      <c r="DO22" s="32">
        <v>1</v>
      </c>
      <c r="DP22" s="36">
        <v>0.73099999999999998</v>
      </c>
      <c r="DQ22" s="34">
        <v>4</v>
      </c>
      <c r="DR22" s="31">
        <v>0.20200000000000001</v>
      </c>
      <c r="DS22" s="32">
        <v>6</v>
      </c>
      <c r="DT22" s="33">
        <v>0.505</v>
      </c>
      <c r="DU22" s="32">
        <v>3</v>
      </c>
      <c r="DV22" s="33">
        <v>0.03</v>
      </c>
      <c r="DW22" s="32">
        <v>1</v>
      </c>
      <c r="DX22" s="36">
        <v>0.73699999999999999</v>
      </c>
      <c r="DY22" s="34">
        <v>4</v>
      </c>
      <c r="DZ22" s="31">
        <v>0.2</v>
      </c>
      <c r="EA22" s="32">
        <v>13</v>
      </c>
      <c r="EB22" s="33">
        <v>0.5</v>
      </c>
      <c r="EC22" s="32">
        <v>8</v>
      </c>
      <c r="ED22" s="33">
        <v>0.03</v>
      </c>
      <c r="EE22" s="32">
        <v>1</v>
      </c>
      <c r="EF22" s="36">
        <v>0.73</v>
      </c>
      <c r="EG22" s="34">
        <v>12</v>
      </c>
      <c r="EH22" s="134"/>
      <c r="EI22" s="135"/>
      <c r="EJ22" s="33">
        <v>0.05</v>
      </c>
      <c r="EK22" s="32">
        <v>21</v>
      </c>
      <c r="EL22" s="33">
        <v>4.0000000000000001E-3</v>
      </c>
      <c r="EM22" s="32">
        <v>20</v>
      </c>
      <c r="EN22" s="36">
        <v>5.3999999999999999E-2</v>
      </c>
      <c r="EO22" s="34">
        <v>21</v>
      </c>
      <c r="EP22" s="31">
        <v>-0.115</v>
      </c>
      <c r="EQ22" s="32">
        <v>9</v>
      </c>
      <c r="ER22" s="33">
        <v>-0.25900000000000001</v>
      </c>
      <c r="ES22" s="32">
        <v>6</v>
      </c>
      <c r="ET22" s="33">
        <v>0.03</v>
      </c>
      <c r="EU22" s="32">
        <v>1</v>
      </c>
      <c r="EV22" s="36">
        <v>-0.34300000000000003</v>
      </c>
      <c r="EW22" s="34">
        <v>6</v>
      </c>
      <c r="EX22" s="31">
        <v>0.21199999999999999</v>
      </c>
      <c r="EY22" s="32">
        <v>7</v>
      </c>
      <c r="EZ22" s="33">
        <v>0.52300000000000002</v>
      </c>
      <c r="FA22" s="32">
        <v>17</v>
      </c>
      <c r="FB22" s="33">
        <v>0.03</v>
      </c>
      <c r="FC22" s="32">
        <v>1</v>
      </c>
      <c r="FD22" s="36">
        <v>0.76500000000000001</v>
      </c>
      <c r="FE22" s="34">
        <v>17</v>
      </c>
      <c r="FF22" s="31">
        <v>0.214</v>
      </c>
      <c r="FG22" s="32">
        <v>7</v>
      </c>
      <c r="FH22" s="33">
        <v>0.76900000000000002</v>
      </c>
      <c r="FI22" s="32">
        <v>1</v>
      </c>
      <c r="FJ22" s="33">
        <v>2.7E-2</v>
      </c>
      <c r="FK22" s="32">
        <v>5</v>
      </c>
      <c r="FL22" s="36">
        <v>1.0109999999999999</v>
      </c>
      <c r="FM22" s="34">
        <v>1</v>
      </c>
      <c r="FN22" s="134"/>
      <c r="FO22" s="135"/>
      <c r="FP22" s="79">
        <v>-2.47E-2</v>
      </c>
      <c r="FQ22" s="32">
        <v>9</v>
      </c>
      <c r="FR22" s="79">
        <v>4.0000000000000001E-3</v>
      </c>
      <c r="FS22" s="32">
        <v>1</v>
      </c>
      <c r="FT22" s="80">
        <v>-2.07E-2</v>
      </c>
      <c r="FU22" s="34">
        <v>9</v>
      </c>
      <c r="FV22" s="31">
        <v>0.2</v>
      </c>
      <c r="FW22" s="32">
        <v>11</v>
      </c>
      <c r="FX22" s="33">
        <v>0.28599999999999998</v>
      </c>
      <c r="FY22" s="32">
        <v>13</v>
      </c>
      <c r="FZ22" s="33">
        <v>1.4999999999999999E-2</v>
      </c>
      <c r="GA22" s="32">
        <v>8</v>
      </c>
      <c r="GB22" s="36">
        <v>0.501</v>
      </c>
      <c r="GC22" s="34">
        <v>13</v>
      </c>
      <c r="GD22" s="134"/>
      <c r="GE22" s="135"/>
      <c r="GF22" s="33">
        <v>0</v>
      </c>
      <c r="GG22" s="32">
        <v>22</v>
      </c>
      <c r="GH22" s="33">
        <v>1.6E-2</v>
      </c>
      <c r="GI22" s="32">
        <v>22</v>
      </c>
      <c r="GJ22" s="36">
        <v>1.6E-2</v>
      </c>
      <c r="GK22" s="34">
        <v>22</v>
      </c>
      <c r="GL22" s="31">
        <v>0.17799999999999999</v>
      </c>
      <c r="GM22" s="32">
        <v>8</v>
      </c>
      <c r="GN22" s="33">
        <v>0.33300000000000002</v>
      </c>
      <c r="GO22" s="32">
        <v>5</v>
      </c>
      <c r="GP22" s="33">
        <v>2.7E-2</v>
      </c>
      <c r="GQ22" s="32">
        <v>5</v>
      </c>
      <c r="GR22" s="36">
        <v>0.53800000000000003</v>
      </c>
      <c r="GS22" s="34">
        <v>4</v>
      </c>
      <c r="GT22" s="92">
        <v>-0.24199999999999999</v>
      </c>
      <c r="GU22" s="32">
        <v>21</v>
      </c>
      <c r="GV22" s="33">
        <v>-0.42599999999999999</v>
      </c>
      <c r="GW22" s="32">
        <v>2</v>
      </c>
      <c r="GX22" s="33">
        <v>2.4E-2</v>
      </c>
      <c r="GY22" s="32">
        <v>2</v>
      </c>
      <c r="GZ22" s="36">
        <v>-0.64400000000000002</v>
      </c>
      <c r="HA22" s="32">
        <v>11</v>
      </c>
      <c r="HB22" s="31">
        <v>0.188</v>
      </c>
      <c r="HC22" s="32">
        <v>9</v>
      </c>
      <c r="HD22" s="33">
        <v>0.377</v>
      </c>
      <c r="HE22" s="32">
        <v>20</v>
      </c>
      <c r="HF22" s="33">
        <v>0.03</v>
      </c>
      <c r="HG22" s="32">
        <v>1</v>
      </c>
      <c r="HH22" s="36">
        <v>0.59499999999999997</v>
      </c>
      <c r="HI22" s="34">
        <v>19</v>
      </c>
      <c r="HJ22" s="134"/>
      <c r="HK22" s="135"/>
      <c r="HL22" s="33">
        <v>0.6</v>
      </c>
      <c r="HM22" s="32">
        <v>1</v>
      </c>
      <c r="HN22" s="33">
        <v>0.04</v>
      </c>
      <c r="HO22" s="32">
        <v>1</v>
      </c>
      <c r="HP22" s="36">
        <v>0.64</v>
      </c>
      <c r="HQ22" s="32">
        <v>1</v>
      </c>
      <c r="HR22" s="134"/>
      <c r="HS22" s="135"/>
      <c r="HT22" s="33">
        <v>0.55400000000000005</v>
      </c>
      <c r="HU22" s="32">
        <v>8</v>
      </c>
      <c r="HV22" s="33">
        <v>3.5999999999999997E-2</v>
      </c>
      <c r="HW22" s="32">
        <v>7</v>
      </c>
      <c r="HX22" s="36">
        <v>0.59</v>
      </c>
      <c r="HY22" s="34">
        <v>8</v>
      </c>
      <c r="HZ22" s="134"/>
      <c r="IA22" s="135"/>
      <c r="IB22" s="65">
        <v>7.4999999999999997E-3</v>
      </c>
      <c r="IC22" s="32">
        <v>1</v>
      </c>
      <c r="ID22" s="65">
        <v>4.0000000000000002E-4</v>
      </c>
      <c r="IE22" s="32">
        <v>1</v>
      </c>
      <c r="IF22" s="66">
        <v>7.9000000000000008E-3</v>
      </c>
      <c r="IG22" s="34">
        <v>1</v>
      </c>
      <c r="IH22" s="134"/>
      <c r="II22" s="135"/>
      <c r="IJ22" s="65">
        <v>6.0000000000000001E-3</v>
      </c>
      <c r="IK22" s="32">
        <v>1</v>
      </c>
      <c r="IL22" s="65">
        <v>4.0000000000000002E-4</v>
      </c>
      <c r="IM22" s="32">
        <v>1</v>
      </c>
      <c r="IN22" s="66">
        <v>6.4000000000000003E-3</v>
      </c>
      <c r="IO22" s="34">
        <v>1</v>
      </c>
      <c r="IP22" s="31">
        <v>0.20200000000000001</v>
      </c>
      <c r="IQ22" s="32">
        <v>9</v>
      </c>
      <c r="IR22" s="33">
        <v>0.505</v>
      </c>
      <c r="IS22" s="32">
        <v>9</v>
      </c>
      <c r="IT22" s="33">
        <v>0.03</v>
      </c>
      <c r="IU22" s="32">
        <v>1</v>
      </c>
      <c r="IV22" s="36">
        <v>0.73699999999999999</v>
      </c>
      <c r="IW22" s="34">
        <v>9</v>
      </c>
      <c r="IX22" s="31">
        <v>0.2</v>
      </c>
      <c r="IY22" s="32">
        <v>13</v>
      </c>
      <c r="IZ22" s="33">
        <v>0.5</v>
      </c>
      <c r="JA22" s="32">
        <v>1</v>
      </c>
      <c r="JB22" s="33">
        <v>0.03</v>
      </c>
      <c r="JC22" s="32">
        <v>1</v>
      </c>
      <c r="JD22" s="36">
        <v>0.73</v>
      </c>
      <c r="JE22" s="34">
        <v>13</v>
      </c>
      <c r="JF22" s="31">
        <v>0.20300000000000001</v>
      </c>
      <c r="JG22" s="32">
        <v>2</v>
      </c>
      <c r="JH22" s="33">
        <v>0.51</v>
      </c>
      <c r="JI22" s="32">
        <v>2</v>
      </c>
      <c r="JJ22" s="33">
        <v>0.03</v>
      </c>
      <c r="JK22" s="32">
        <v>1</v>
      </c>
      <c r="JL22" s="36">
        <v>0.74299999999999999</v>
      </c>
      <c r="JM22" s="34">
        <v>2</v>
      </c>
      <c r="JN22" s="31">
        <v>0.19600000000000001</v>
      </c>
      <c r="JO22" s="32">
        <v>13</v>
      </c>
      <c r="JP22" s="33">
        <v>0.501</v>
      </c>
      <c r="JQ22" s="32">
        <v>18</v>
      </c>
      <c r="JR22" s="33">
        <v>0.03</v>
      </c>
      <c r="JS22" s="32">
        <v>1</v>
      </c>
      <c r="JT22" s="36">
        <v>0.72699999999999998</v>
      </c>
      <c r="JU22" s="34">
        <v>15</v>
      </c>
      <c r="JV22" s="134"/>
      <c r="JW22" s="135"/>
      <c r="JX22" s="79">
        <v>0.06</v>
      </c>
      <c r="JY22" s="32">
        <v>1</v>
      </c>
      <c r="JZ22" s="79">
        <v>3.5999999999999997E-2</v>
      </c>
      <c r="KA22" s="32">
        <v>1</v>
      </c>
      <c r="KB22" s="80">
        <v>9.6000000000000002E-2</v>
      </c>
      <c r="KC22" s="34">
        <v>1</v>
      </c>
      <c r="KD22" s="151"/>
      <c r="KE22" s="135"/>
      <c r="KF22" s="33">
        <v>0</v>
      </c>
      <c r="KG22" s="32">
        <v>4</v>
      </c>
      <c r="KH22" s="33">
        <v>4.0000000000000001E-3</v>
      </c>
      <c r="KI22" s="32">
        <v>6</v>
      </c>
      <c r="KJ22" s="36">
        <v>4.0000000000000001E-3</v>
      </c>
      <c r="KK22" s="34">
        <v>6</v>
      </c>
      <c r="KL22" s="134"/>
      <c r="KM22" s="135"/>
      <c r="KN22" s="33">
        <v>0.70299999999999996</v>
      </c>
      <c r="KO22" s="32">
        <v>18</v>
      </c>
      <c r="KP22" s="33">
        <v>0.04</v>
      </c>
      <c r="KQ22" s="32">
        <v>1</v>
      </c>
      <c r="KR22" s="36">
        <v>0.74299999999999999</v>
      </c>
      <c r="KS22" s="34">
        <v>18</v>
      </c>
      <c r="KT22" s="134"/>
      <c r="KU22" s="135"/>
      <c r="KV22" s="33">
        <v>0.63600000000000001</v>
      </c>
      <c r="KW22" s="32">
        <v>9</v>
      </c>
      <c r="KX22" s="33">
        <v>0.04</v>
      </c>
      <c r="KY22" s="32">
        <v>1</v>
      </c>
      <c r="KZ22" s="36">
        <v>0.67600000000000005</v>
      </c>
      <c r="LA22" s="34">
        <v>9</v>
      </c>
      <c r="LB22" s="96">
        <v>1.9800000000000002E-2</v>
      </c>
      <c r="LC22" s="32">
        <v>12</v>
      </c>
      <c r="LD22" s="79">
        <v>0.05</v>
      </c>
      <c r="LE22" s="32">
        <v>1</v>
      </c>
      <c r="LF22" s="79">
        <v>3.0000000000000001E-3</v>
      </c>
      <c r="LG22" s="32">
        <v>1</v>
      </c>
      <c r="LH22" s="80">
        <v>7.2800000000000004E-2</v>
      </c>
      <c r="LI22" s="34">
        <v>10</v>
      </c>
      <c r="LJ22" s="134"/>
      <c r="LK22" s="135"/>
      <c r="LL22" s="33">
        <v>0.6</v>
      </c>
      <c r="LM22" s="32">
        <v>1</v>
      </c>
      <c r="LN22" s="33">
        <v>0.04</v>
      </c>
      <c r="LO22" s="32">
        <v>1</v>
      </c>
      <c r="LP22" s="36">
        <v>0.64</v>
      </c>
      <c r="LQ22" s="32">
        <v>1</v>
      </c>
      <c r="LR22" s="134"/>
      <c r="LS22" s="135"/>
      <c r="LT22" s="33">
        <v>0.6</v>
      </c>
      <c r="LU22" s="32">
        <v>1</v>
      </c>
      <c r="LV22" s="33">
        <v>0.04</v>
      </c>
      <c r="LW22" s="32">
        <v>1</v>
      </c>
      <c r="LX22" s="36">
        <v>0.64</v>
      </c>
      <c r="LY22" s="34">
        <v>1</v>
      </c>
      <c r="LZ22" s="95">
        <v>0.254</v>
      </c>
      <c r="MA22" s="32">
        <v>4</v>
      </c>
      <c r="MB22" s="33">
        <v>1.0009999999999999</v>
      </c>
      <c r="MC22" s="32">
        <v>1</v>
      </c>
      <c r="MD22" s="33">
        <v>2.4E-2</v>
      </c>
      <c r="ME22" s="32">
        <v>1</v>
      </c>
      <c r="MF22" s="36">
        <v>1.278</v>
      </c>
      <c r="MG22" s="32">
        <v>1</v>
      </c>
      <c r="MH22" s="96">
        <v>6.3E-2</v>
      </c>
      <c r="MI22" s="32">
        <v>2</v>
      </c>
      <c r="MJ22" s="79">
        <v>0.1673</v>
      </c>
      <c r="MK22" s="32">
        <v>3</v>
      </c>
      <c r="ML22" s="79">
        <v>0.03</v>
      </c>
      <c r="MM22" s="32">
        <v>1</v>
      </c>
      <c r="MN22" s="80">
        <v>0.26029999999999998</v>
      </c>
      <c r="MO22" s="34">
        <v>3</v>
      </c>
      <c r="MP22" s="118">
        <f t="shared" si="1"/>
        <v>0.14480000000000001</v>
      </c>
      <c r="MQ22" s="32">
        <f>RANK(MP22,MP6:MP27,0)</f>
        <v>16</v>
      </c>
      <c r="MR22" s="118">
        <f t="shared" si="0"/>
        <v>9.3960000000000002E-2</v>
      </c>
      <c r="MS22" s="32">
        <f>RANK(MR22,MR6:MR27,0)</f>
        <v>4</v>
      </c>
      <c r="MT22" s="118">
        <f t="shared" si="2"/>
        <v>7.3429999999999995E-2</v>
      </c>
      <c r="MU22" s="32">
        <f>RANK(MT22,MT6:MT27,0)</f>
        <v>16</v>
      </c>
      <c r="MV22" s="118">
        <f t="shared" si="3"/>
        <v>7.0620000000000002E-2</v>
      </c>
      <c r="MW22" s="32">
        <f>RANK(MV22,MV6:MV27,0)</f>
        <v>3</v>
      </c>
      <c r="MX22" s="118">
        <f t="shared" si="4"/>
        <v>5.985E-2</v>
      </c>
      <c r="MY22" s="34">
        <f>RANK(MX22,MX6:MX27,0)</f>
        <v>16</v>
      </c>
      <c r="MZ22" s="118">
        <f t="shared" si="5"/>
        <v>7.3499999999999996E-2</v>
      </c>
      <c r="NA22" s="34">
        <f>RANK(MZ22,MZ6:MZ27,0)</f>
        <v>6</v>
      </c>
      <c r="NB22" s="124">
        <f t="shared" si="6"/>
        <v>0.51615999999999995</v>
      </c>
      <c r="NC22" s="125">
        <f>RANK(NB22,NB6:NB27,0)</f>
        <v>3</v>
      </c>
      <c r="ND22" s="126" t="s">
        <v>17</v>
      </c>
      <c r="NE22" s="114"/>
      <c r="NF22" s="114"/>
    </row>
    <row r="23" spans="1:415" ht="13.5" customHeight="1" x14ac:dyDescent="0.2">
      <c r="A23" s="2" t="s">
        <v>32</v>
      </c>
      <c r="B23" s="31">
        <v>0.19600000000000001</v>
      </c>
      <c r="C23" s="32">
        <v>9</v>
      </c>
      <c r="D23" s="33">
        <v>0.505</v>
      </c>
      <c r="E23" s="32">
        <v>9</v>
      </c>
      <c r="F23" s="33">
        <v>0.03</v>
      </c>
      <c r="G23" s="32">
        <v>1</v>
      </c>
      <c r="H23" s="36">
        <v>0.73099999999999998</v>
      </c>
      <c r="I23" s="34">
        <v>9</v>
      </c>
      <c r="J23" s="134"/>
      <c r="K23" s="135"/>
      <c r="L23" s="33">
        <v>0.58199999999999996</v>
      </c>
      <c r="M23" s="32">
        <v>19</v>
      </c>
      <c r="N23" s="33">
        <v>0.04</v>
      </c>
      <c r="O23" s="32">
        <v>1</v>
      </c>
      <c r="P23" s="36">
        <v>0.622</v>
      </c>
      <c r="Q23" s="34">
        <v>19</v>
      </c>
      <c r="R23" s="31">
        <v>0.2</v>
      </c>
      <c r="S23" s="32">
        <v>14</v>
      </c>
      <c r="T23" s="33">
        <v>0.46</v>
      </c>
      <c r="U23" s="32">
        <v>13</v>
      </c>
      <c r="V23" s="33">
        <v>2.4E-2</v>
      </c>
      <c r="W23" s="32">
        <v>12</v>
      </c>
      <c r="X23" s="36">
        <v>0.68400000000000005</v>
      </c>
      <c r="Y23" s="34">
        <v>16</v>
      </c>
      <c r="Z23" s="31">
        <v>0.224</v>
      </c>
      <c r="AA23" s="32">
        <v>19</v>
      </c>
      <c r="AB23" s="33">
        <v>0.52800000000000002</v>
      </c>
      <c r="AC23" s="32">
        <v>17</v>
      </c>
      <c r="AD23" s="33">
        <v>0.03</v>
      </c>
      <c r="AE23" s="32">
        <v>1</v>
      </c>
      <c r="AF23" s="36">
        <v>0.78200000000000003</v>
      </c>
      <c r="AG23" s="34">
        <v>17</v>
      </c>
      <c r="AH23" s="31">
        <v>0.19500000000000001</v>
      </c>
      <c r="AI23" s="32">
        <v>13</v>
      </c>
      <c r="AJ23" s="33">
        <v>0.44500000000000001</v>
      </c>
      <c r="AK23" s="32">
        <v>15</v>
      </c>
      <c r="AL23" s="33">
        <v>2.1000000000000001E-2</v>
      </c>
      <c r="AM23" s="32">
        <v>13</v>
      </c>
      <c r="AN23" s="36">
        <v>0.66100000000000003</v>
      </c>
      <c r="AO23" s="34">
        <v>14</v>
      </c>
      <c r="AP23" s="84">
        <v>2E-3</v>
      </c>
      <c r="AQ23" s="32">
        <v>1</v>
      </c>
      <c r="AR23" s="86">
        <v>5.0000000000000001E-3</v>
      </c>
      <c r="AS23" s="61">
        <v>1</v>
      </c>
      <c r="AT23" s="84">
        <v>2.9999999999999997E-4</v>
      </c>
      <c r="AU23" s="32">
        <v>1</v>
      </c>
      <c r="AV23" s="86">
        <v>7.3000000000000001E-3</v>
      </c>
      <c r="AW23" s="32">
        <v>1</v>
      </c>
      <c r="AX23" s="31" t="s">
        <v>46</v>
      </c>
      <c r="AY23" s="32"/>
      <c r="AZ23" s="33"/>
      <c r="BA23" s="32"/>
      <c r="BB23" s="33"/>
      <c r="BC23" s="32"/>
      <c r="BD23" s="36"/>
      <c r="BE23" s="34"/>
      <c r="BF23" s="31">
        <v>0.20399999999999999</v>
      </c>
      <c r="BG23" s="32">
        <v>11</v>
      </c>
      <c r="BH23" s="33">
        <v>0.5</v>
      </c>
      <c r="BI23" s="32">
        <v>1</v>
      </c>
      <c r="BJ23" s="33">
        <v>0.03</v>
      </c>
      <c r="BK23" s="32">
        <v>1</v>
      </c>
      <c r="BL23" s="36">
        <v>0.73399999999999999</v>
      </c>
      <c r="BM23" s="34">
        <v>11</v>
      </c>
      <c r="BN23" s="84">
        <v>0.02</v>
      </c>
      <c r="BO23" s="32">
        <v>7</v>
      </c>
      <c r="BP23" s="86">
        <v>0</v>
      </c>
      <c r="BQ23" s="61">
        <v>14</v>
      </c>
      <c r="BR23" s="84">
        <v>1.1999999999999999E-3</v>
      </c>
      <c r="BS23" s="32">
        <v>18</v>
      </c>
      <c r="BT23" s="86">
        <v>2.12E-2</v>
      </c>
      <c r="BU23" s="32">
        <v>19</v>
      </c>
      <c r="BV23" s="31">
        <v>0.20899999999999999</v>
      </c>
      <c r="BW23" s="32">
        <v>11</v>
      </c>
      <c r="BX23" s="33">
        <v>0.51300000000000001</v>
      </c>
      <c r="BY23" s="32">
        <v>10</v>
      </c>
      <c r="BZ23" s="33">
        <v>0.03</v>
      </c>
      <c r="CA23" s="32">
        <v>1</v>
      </c>
      <c r="CB23" s="36">
        <v>0.753</v>
      </c>
      <c r="CC23" s="34">
        <v>13</v>
      </c>
      <c r="CD23" s="31">
        <v>0.27900000000000003</v>
      </c>
      <c r="CE23" s="32">
        <v>5</v>
      </c>
      <c r="CF23" s="33">
        <v>0.496</v>
      </c>
      <c r="CG23" s="32">
        <v>18</v>
      </c>
      <c r="CH23" s="33">
        <v>0.03</v>
      </c>
      <c r="CI23" s="32">
        <v>1</v>
      </c>
      <c r="CJ23" s="36">
        <v>0.80600000000000005</v>
      </c>
      <c r="CK23" s="34">
        <v>7</v>
      </c>
      <c r="CL23" s="31">
        <v>0.216</v>
      </c>
      <c r="CM23" s="32">
        <v>1</v>
      </c>
      <c r="CN23" s="33">
        <v>0.52500000000000002</v>
      </c>
      <c r="CO23" s="32">
        <v>1</v>
      </c>
      <c r="CP23" s="33">
        <v>0.03</v>
      </c>
      <c r="CQ23" s="32">
        <v>1</v>
      </c>
      <c r="CR23" s="36">
        <v>0.77100000000000002</v>
      </c>
      <c r="CS23" s="34">
        <v>1</v>
      </c>
      <c r="CT23" s="111">
        <v>1.09E-3</v>
      </c>
      <c r="CU23" s="32">
        <v>21</v>
      </c>
      <c r="CV23" s="107">
        <v>5.0000000000000001E-3</v>
      </c>
      <c r="CW23" s="61">
        <v>7</v>
      </c>
      <c r="CX23" s="111">
        <v>2.9999999999999997E-4</v>
      </c>
      <c r="CY23" s="32">
        <v>1</v>
      </c>
      <c r="CZ23" s="107">
        <v>6.3899999999999998E-3</v>
      </c>
      <c r="DA23" s="32">
        <v>20</v>
      </c>
      <c r="DB23" s="134"/>
      <c r="DC23" s="135"/>
      <c r="DD23" s="65">
        <v>4.4999999999999998E-2</v>
      </c>
      <c r="DE23" s="32">
        <v>6</v>
      </c>
      <c r="DF23" s="65">
        <v>4.0000000000000002E-4</v>
      </c>
      <c r="DG23" s="32">
        <v>1</v>
      </c>
      <c r="DH23" s="66">
        <v>4.5400000000000003E-2</v>
      </c>
      <c r="DI23" s="34">
        <v>6</v>
      </c>
      <c r="DJ23" s="31">
        <v>0.20599999999999999</v>
      </c>
      <c r="DK23" s="32">
        <v>9</v>
      </c>
      <c r="DL23" s="33">
        <v>0.51400000000000001</v>
      </c>
      <c r="DM23" s="32">
        <v>3</v>
      </c>
      <c r="DN23" s="33">
        <v>0.03</v>
      </c>
      <c r="DO23" s="32">
        <v>1</v>
      </c>
      <c r="DP23" s="36">
        <v>0.75</v>
      </c>
      <c r="DQ23" s="34">
        <v>3</v>
      </c>
      <c r="DR23" s="31">
        <v>8.6999999999999994E-2</v>
      </c>
      <c r="DS23" s="32">
        <v>15</v>
      </c>
      <c r="DT23" s="33">
        <v>0.219</v>
      </c>
      <c r="DU23" s="32">
        <v>12</v>
      </c>
      <c r="DV23" s="33">
        <v>2.4E-2</v>
      </c>
      <c r="DW23" s="32">
        <v>10</v>
      </c>
      <c r="DX23" s="36">
        <v>0.33</v>
      </c>
      <c r="DY23" s="34">
        <v>14</v>
      </c>
      <c r="DZ23" s="31">
        <v>0.255</v>
      </c>
      <c r="EA23" s="32">
        <v>9</v>
      </c>
      <c r="EB23" s="33">
        <v>0.95099999999999996</v>
      </c>
      <c r="EC23" s="32">
        <v>2</v>
      </c>
      <c r="ED23" s="33">
        <v>0.03</v>
      </c>
      <c r="EE23" s="32">
        <v>1</v>
      </c>
      <c r="EF23" s="36">
        <v>1.236</v>
      </c>
      <c r="EG23" s="34">
        <v>2</v>
      </c>
      <c r="EH23" s="134"/>
      <c r="EI23" s="135"/>
      <c r="EJ23" s="33">
        <v>0.6</v>
      </c>
      <c r="EK23" s="32">
        <v>1</v>
      </c>
      <c r="EL23" s="33">
        <v>0.04</v>
      </c>
      <c r="EM23" s="32">
        <v>1</v>
      </c>
      <c r="EN23" s="36">
        <v>0.64</v>
      </c>
      <c r="EO23" s="34">
        <v>1</v>
      </c>
      <c r="EP23" s="31">
        <v>-6.8000000000000005E-2</v>
      </c>
      <c r="EQ23" s="32">
        <v>5</v>
      </c>
      <c r="ER23" s="33">
        <v>-0.20899999999999999</v>
      </c>
      <c r="ES23" s="32">
        <v>4</v>
      </c>
      <c r="ET23" s="33">
        <v>0.03</v>
      </c>
      <c r="EU23" s="32">
        <v>1</v>
      </c>
      <c r="EV23" s="36">
        <v>-0.247</v>
      </c>
      <c r="EW23" s="34">
        <v>4</v>
      </c>
      <c r="EX23" s="31">
        <v>0.25700000000000001</v>
      </c>
      <c r="EY23" s="32">
        <v>3</v>
      </c>
      <c r="EZ23" s="33">
        <v>0.625</v>
      </c>
      <c r="FA23" s="32">
        <v>1</v>
      </c>
      <c r="FB23" s="33">
        <v>0.03</v>
      </c>
      <c r="FC23" s="32">
        <v>1</v>
      </c>
      <c r="FD23" s="36">
        <v>0.91200000000000003</v>
      </c>
      <c r="FE23" s="34">
        <v>2</v>
      </c>
      <c r="FF23" s="31">
        <v>0.19600000000000001</v>
      </c>
      <c r="FG23" s="32">
        <v>11</v>
      </c>
      <c r="FH23" s="33">
        <v>0.66700000000000004</v>
      </c>
      <c r="FI23" s="32">
        <v>4</v>
      </c>
      <c r="FJ23" s="33">
        <v>2.7E-2</v>
      </c>
      <c r="FK23" s="32">
        <v>5</v>
      </c>
      <c r="FL23" s="36">
        <v>0.89</v>
      </c>
      <c r="FM23" s="34">
        <v>5</v>
      </c>
      <c r="FN23" s="134"/>
      <c r="FO23" s="135"/>
      <c r="FP23" s="79">
        <v>-4.6399999999999997E-2</v>
      </c>
      <c r="FQ23" s="32">
        <v>19</v>
      </c>
      <c r="FR23" s="79">
        <v>4.0000000000000001E-3</v>
      </c>
      <c r="FS23" s="32">
        <v>1</v>
      </c>
      <c r="FT23" s="80">
        <v>-4.24E-2</v>
      </c>
      <c r="FU23" s="34">
        <v>19</v>
      </c>
      <c r="FV23" s="31">
        <v>0</v>
      </c>
      <c r="FW23" s="32">
        <v>19</v>
      </c>
      <c r="FX23" s="33">
        <v>7.0999999999999994E-2</v>
      </c>
      <c r="FY23" s="32">
        <v>18</v>
      </c>
      <c r="FZ23" s="33">
        <v>8.9999999999999993E-3</v>
      </c>
      <c r="GA23" s="32">
        <v>19</v>
      </c>
      <c r="GB23" s="36">
        <v>0.08</v>
      </c>
      <c r="GC23" s="34">
        <v>20</v>
      </c>
      <c r="GD23" s="134"/>
      <c r="GE23" s="135"/>
      <c r="GF23" s="33">
        <v>0.308</v>
      </c>
      <c r="GG23" s="32">
        <v>17</v>
      </c>
      <c r="GH23" s="33">
        <v>2.4E-2</v>
      </c>
      <c r="GI23" s="32">
        <v>16</v>
      </c>
      <c r="GJ23" s="36">
        <v>0.33200000000000002</v>
      </c>
      <c r="GK23" s="34">
        <v>17</v>
      </c>
      <c r="GL23" s="31">
        <v>0</v>
      </c>
      <c r="GM23" s="32">
        <v>13</v>
      </c>
      <c r="GN23" s="33">
        <v>0.5</v>
      </c>
      <c r="GO23" s="32">
        <v>1</v>
      </c>
      <c r="GP23" s="33">
        <v>0.03</v>
      </c>
      <c r="GQ23" s="32">
        <v>1</v>
      </c>
      <c r="GR23" s="36">
        <v>0.53</v>
      </c>
      <c r="GS23" s="34">
        <v>5</v>
      </c>
      <c r="GT23" s="92">
        <v>-0.20699999999999999</v>
      </c>
      <c r="GU23" s="32">
        <v>15</v>
      </c>
      <c r="GV23" s="33">
        <v>-0.51200000000000001</v>
      </c>
      <c r="GW23" s="32">
        <v>19</v>
      </c>
      <c r="GX23" s="33">
        <v>8.9999999999999993E-3</v>
      </c>
      <c r="GY23" s="32">
        <v>18</v>
      </c>
      <c r="GZ23" s="36">
        <v>-0.71</v>
      </c>
      <c r="HA23" s="32">
        <v>21</v>
      </c>
      <c r="HB23" s="31">
        <v>0.193</v>
      </c>
      <c r="HC23" s="32">
        <v>8</v>
      </c>
      <c r="HD23" s="33">
        <v>0.67500000000000004</v>
      </c>
      <c r="HE23" s="32">
        <v>2</v>
      </c>
      <c r="HF23" s="33">
        <v>0.03</v>
      </c>
      <c r="HG23" s="32">
        <v>1</v>
      </c>
      <c r="HH23" s="36">
        <v>0.89800000000000002</v>
      </c>
      <c r="HI23" s="34">
        <v>4</v>
      </c>
      <c r="HJ23" s="134"/>
      <c r="HK23" s="135"/>
      <c r="HL23" s="33" t="s">
        <v>46</v>
      </c>
      <c r="HM23" s="32"/>
      <c r="HN23" s="33"/>
      <c r="HO23" s="32"/>
      <c r="HP23" s="36"/>
      <c r="HQ23" s="32"/>
      <c r="HR23" s="134"/>
      <c r="HS23" s="135"/>
      <c r="HT23" s="33">
        <v>0.23499999999999999</v>
      </c>
      <c r="HU23" s="32">
        <v>21</v>
      </c>
      <c r="HV23" s="33">
        <v>1.6E-2</v>
      </c>
      <c r="HW23" s="32">
        <v>21</v>
      </c>
      <c r="HX23" s="36">
        <v>0.251</v>
      </c>
      <c r="HY23" s="34">
        <v>21</v>
      </c>
      <c r="HZ23" s="134"/>
      <c r="IA23" s="135"/>
      <c r="IB23" s="65">
        <v>0</v>
      </c>
      <c r="IC23" s="32">
        <v>12</v>
      </c>
      <c r="ID23" s="65">
        <v>8.0000000000000007E-5</v>
      </c>
      <c r="IE23" s="32">
        <v>12</v>
      </c>
      <c r="IF23" s="66">
        <v>8.0000000000000007E-5</v>
      </c>
      <c r="IG23" s="34">
        <v>12</v>
      </c>
      <c r="IH23" s="134"/>
      <c r="II23" s="135"/>
      <c r="IJ23" s="65">
        <v>6.0000000000000001E-3</v>
      </c>
      <c r="IK23" s="32">
        <v>1</v>
      </c>
      <c r="IL23" s="65">
        <v>4.0000000000000002E-4</v>
      </c>
      <c r="IM23" s="32">
        <v>1</v>
      </c>
      <c r="IN23" s="66">
        <v>6.4000000000000003E-3</v>
      </c>
      <c r="IO23" s="34">
        <v>1</v>
      </c>
      <c r="IP23" s="31">
        <v>0.193</v>
      </c>
      <c r="IQ23" s="32">
        <v>19</v>
      </c>
      <c r="IR23" s="33">
        <v>0.48399999999999999</v>
      </c>
      <c r="IS23" s="32">
        <v>21</v>
      </c>
      <c r="IT23" s="33">
        <v>2.7E-2</v>
      </c>
      <c r="IU23" s="32">
        <v>15</v>
      </c>
      <c r="IV23" s="36">
        <v>0.70399999999999996</v>
      </c>
      <c r="IW23" s="34">
        <v>21</v>
      </c>
      <c r="IX23" s="31">
        <v>0.2</v>
      </c>
      <c r="IY23" s="32">
        <v>13</v>
      </c>
      <c r="IZ23" s="33">
        <v>0.5</v>
      </c>
      <c r="JA23" s="32">
        <v>1</v>
      </c>
      <c r="JB23" s="33">
        <v>0.03</v>
      </c>
      <c r="JC23" s="32">
        <v>1</v>
      </c>
      <c r="JD23" s="36">
        <v>0.73</v>
      </c>
      <c r="JE23" s="34">
        <v>13</v>
      </c>
      <c r="JF23" s="31">
        <v>0.2</v>
      </c>
      <c r="JG23" s="32">
        <v>9</v>
      </c>
      <c r="JH23" s="33">
        <v>0.501</v>
      </c>
      <c r="JI23" s="32">
        <v>14</v>
      </c>
      <c r="JJ23" s="33">
        <v>0.03</v>
      </c>
      <c r="JK23" s="32">
        <v>1</v>
      </c>
      <c r="JL23" s="36">
        <v>0.73099999999999998</v>
      </c>
      <c r="JM23" s="34">
        <v>13</v>
      </c>
      <c r="JN23" s="31">
        <v>0.20100000000000001</v>
      </c>
      <c r="JO23" s="32">
        <v>8</v>
      </c>
      <c r="JP23" s="33">
        <v>0.52200000000000002</v>
      </c>
      <c r="JQ23" s="32">
        <v>4</v>
      </c>
      <c r="JR23" s="33">
        <v>0.03</v>
      </c>
      <c r="JS23" s="32">
        <v>1</v>
      </c>
      <c r="JT23" s="36">
        <v>0.752</v>
      </c>
      <c r="JU23" s="34">
        <v>4</v>
      </c>
      <c r="JV23" s="134"/>
      <c r="JW23" s="135"/>
      <c r="JX23" s="79">
        <v>0.06</v>
      </c>
      <c r="JY23" s="32">
        <v>1</v>
      </c>
      <c r="JZ23" s="79">
        <v>3.5999999999999997E-2</v>
      </c>
      <c r="KA23" s="32">
        <v>1</v>
      </c>
      <c r="KB23" s="80">
        <v>9.6000000000000002E-2</v>
      </c>
      <c r="KC23" s="34">
        <v>1</v>
      </c>
      <c r="KD23" s="151"/>
      <c r="KE23" s="135"/>
      <c r="KF23" s="33">
        <v>0</v>
      </c>
      <c r="KG23" s="32">
        <v>4</v>
      </c>
      <c r="KH23" s="33">
        <v>4.0000000000000001E-3</v>
      </c>
      <c r="KI23" s="32">
        <v>6</v>
      </c>
      <c r="KJ23" s="36">
        <v>4.0000000000000001E-3</v>
      </c>
      <c r="KK23" s="34">
        <v>6</v>
      </c>
      <c r="KL23" s="134"/>
      <c r="KM23" s="135"/>
      <c r="KN23" s="33">
        <v>1.1379999999999999</v>
      </c>
      <c r="KO23" s="32">
        <v>6</v>
      </c>
      <c r="KP23" s="33">
        <v>0.04</v>
      </c>
      <c r="KQ23" s="32">
        <v>1</v>
      </c>
      <c r="KR23" s="36">
        <v>1.1779999999999999</v>
      </c>
      <c r="KS23" s="34">
        <v>6</v>
      </c>
      <c r="KT23" s="134"/>
      <c r="KU23" s="135"/>
      <c r="KV23" s="33">
        <v>0.64400000000000002</v>
      </c>
      <c r="KW23" s="32">
        <v>6</v>
      </c>
      <c r="KX23" s="33">
        <v>0.04</v>
      </c>
      <c r="KY23" s="32">
        <v>1</v>
      </c>
      <c r="KZ23" s="36">
        <v>0.68400000000000005</v>
      </c>
      <c r="LA23" s="34">
        <v>6</v>
      </c>
      <c r="LB23" s="96">
        <v>1.9199999999999998E-2</v>
      </c>
      <c r="LC23" s="32">
        <v>19</v>
      </c>
      <c r="LD23" s="79">
        <v>4.9500000000000002E-2</v>
      </c>
      <c r="LE23" s="32">
        <v>13</v>
      </c>
      <c r="LF23" s="79">
        <v>3.0000000000000001E-3</v>
      </c>
      <c r="LG23" s="32">
        <v>1</v>
      </c>
      <c r="LH23" s="80">
        <v>7.17E-2</v>
      </c>
      <c r="LI23" s="34">
        <v>14</v>
      </c>
      <c r="LJ23" s="134"/>
      <c r="LK23" s="135"/>
      <c r="LL23" s="33">
        <v>0.6</v>
      </c>
      <c r="LM23" s="32">
        <v>1</v>
      </c>
      <c r="LN23" s="33">
        <v>0.04</v>
      </c>
      <c r="LO23" s="32">
        <v>1</v>
      </c>
      <c r="LP23" s="36">
        <v>0.64</v>
      </c>
      <c r="LQ23" s="32">
        <v>1</v>
      </c>
      <c r="LR23" s="134"/>
      <c r="LS23" s="135"/>
      <c r="LT23" s="33">
        <v>0.4</v>
      </c>
      <c r="LU23" s="32">
        <v>16</v>
      </c>
      <c r="LV23" s="33">
        <v>2.8000000000000001E-2</v>
      </c>
      <c r="LW23" s="32">
        <v>16</v>
      </c>
      <c r="LX23" s="36">
        <v>0.42799999999999999</v>
      </c>
      <c r="LY23" s="34">
        <v>16</v>
      </c>
      <c r="LZ23" s="95">
        <v>0.21299999999999999</v>
      </c>
      <c r="MA23" s="32">
        <v>11</v>
      </c>
      <c r="MB23" s="33">
        <v>0.70499999999999996</v>
      </c>
      <c r="MC23" s="32">
        <v>15</v>
      </c>
      <c r="MD23" s="33">
        <v>2.1000000000000001E-2</v>
      </c>
      <c r="ME23" s="32">
        <v>12</v>
      </c>
      <c r="MF23" s="36">
        <v>0.93899999999999995</v>
      </c>
      <c r="MG23" s="32">
        <v>16</v>
      </c>
      <c r="MH23" s="96">
        <v>3.2099999999999997E-2</v>
      </c>
      <c r="MI23" s="32">
        <v>7</v>
      </c>
      <c r="MJ23" s="79">
        <v>3.56E-2</v>
      </c>
      <c r="MK23" s="32">
        <v>19</v>
      </c>
      <c r="ML23" s="79">
        <v>2.7E-2</v>
      </c>
      <c r="MM23" s="32">
        <v>17</v>
      </c>
      <c r="MN23" s="80">
        <v>9.4700000000000006E-2</v>
      </c>
      <c r="MO23" s="34">
        <v>16</v>
      </c>
      <c r="MP23" s="118">
        <f t="shared" si="1"/>
        <v>0.1462</v>
      </c>
      <c r="MQ23" s="32">
        <f>RANK(MP23,MP6:MP27,0)</f>
        <v>9</v>
      </c>
      <c r="MR23" s="118">
        <f t="shared" si="0"/>
        <v>7.5249999999999997E-2</v>
      </c>
      <c r="MS23" s="32">
        <f>RANK(MR23,MR6:MR27,0)</f>
        <v>20</v>
      </c>
      <c r="MT23" s="118">
        <f t="shared" si="2"/>
        <v>8.8959999999999997E-2</v>
      </c>
      <c r="MU23" s="32">
        <f>RANK(MT23,MT6:MT27,0)</f>
        <v>3</v>
      </c>
      <c r="MV23" s="118">
        <f t="shared" si="3"/>
        <v>7.5630000000000003E-2</v>
      </c>
      <c r="MW23" s="32">
        <f>RANK(MV23,MV6:MV27,0)</f>
        <v>2</v>
      </c>
      <c r="MX23" s="118">
        <f t="shared" si="4"/>
        <v>5.3809999999999997E-2</v>
      </c>
      <c r="MY23" s="34">
        <f>RANK(MX23,MX6:MX27,0)</f>
        <v>21</v>
      </c>
      <c r="MZ23" s="118">
        <f t="shared" si="5"/>
        <v>6.8919999999999995E-2</v>
      </c>
      <c r="NA23" s="34">
        <f>RANK(MZ23,MZ6:MZ27,0)</f>
        <v>13</v>
      </c>
      <c r="NB23" s="118">
        <f t="shared" si="6"/>
        <v>0.50876999999999994</v>
      </c>
      <c r="NC23" s="121">
        <f>RANK(NB23,NB6:NB27,0)</f>
        <v>5</v>
      </c>
      <c r="ND23" s="37" t="s">
        <v>32</v>
      </c>
      <c r="NE23" s="114"/>
      <c r="NF23" s="114"/>
    </row>
    <row r="24" spans="1:415" ht="13.5" customHeight="1" x14ac:dyDescent="0.2">
      <c r="A24" s="2" t="s">
        <v>18</v>
      </c>
      <c r="B24" s="31">
        <v>0.19800000000000001</v>
      </c>
      <c r="C24" s="32">
        <v>6</v>
      </c>
      <c r="D24" s="33">
        <v>0.5</v>
      </c>
      <c r="E24" s="32">
        <v>16</v>
      </c>
      <c r="F24" s="33">
        <v>0.03</v>
      </c>
      <c r="G24" s="32">
        <v>1</v>
      </c>
      <c r="H24" s="36">
        <v>0.72799999999999998</v>
      </c>
      <c r="I24" s="34">
        <v>12</v>
      </c>
      <c r="J24" s="134"/>
      <c r="K24" s="135"/>
      <c r="L24" s="33">
        <v>0.58099999999999996</v>
      </c>
      <c r="M24" s="32">
        <v>20</v>
      </c>
      <c r="N24" s="33">
        <v>0.04</v>
      </c>
      <c r="O24" s="32">
        <v>1</v>
      </c>
      <c r="P24" s="36">
        <v>0.621</v>
      </c>
      <c r="Q24" s="34">
        <v>20</v>
      </c>
      <c r="R24" s="31">
        <v>0.20799999999999999</v>
      </c>
      <c r="S24" s="32">
        <v>7</v>
      </c>
      <c r="T24" s="33">
        <v>0.46400000000000002</v>
      </c>
      <c r="U24" s="32">
        <v>11</v>
      </c>
      <c r="V24" s="33">
        <v>2.7E-2</v>
      </c>
      <c r="W24" s="32">
        <v>7</v>
      </c>
      <c r="X24" s="36">
        <v>0.69899999999999995</v>
      </c>
      <c r="Y24" s="34">
        <v>12</v>
      </c>
      <c r="Z24" s="31">
        <v>0.22800000000000001</v>
      </c>
      <c r="AA24" s="32">
        <v>13</v>
      </c>
      <c r="AB24" s="33">
        <v>0.52</v>
      </c>
      <c r="AC24" s="32">
        <v>21</v>
      </c>
      <c r="AD24" s="33">
        <v>0.03</v>
      </c>
      <c r="AE24" s="32">
        <v>1</v>
      </c>
      <c r="AF24" s="36">
        <v>0.77700000000000002</v>
      </c>
      <c r="AG24" s="34">
        <v>19</v>
      </c>
      <c r="AH24" s="31">
        <v>0.14000000000000001</v>
      </c>
      <c r="AI24" s="32">
        <v>20</v>
      </c>
      <c r="AJ24" s="33">
        <v>0.49099999999999999</v>
      </c>
      <c r="AK24" s="32">
        <v>10</v>
      </c>
      <c r="AL24" s="33">
        <v>2.4E-2</v>
      </c>
      <c r="AM24" s="32">
        <v>10</v>
      </c>
      <c r="AN24" s="36">
        <v>0.65500000000000003</v>
      </c>
      <c r="AO24" s="34">
        <v>15</v>
      </c>
      <c r="AP24" s="84">
        <v>2E-3</v>
      </c>
      <c r="AQ24" s="32">
        <v>1</v>
      </c>
      <c r="AR24" s="86">
        <v>5.0000000000000001E-3</v>
      </c>
      <c r="AS24" s="61">
        <v>1</v>
      </c>
      <c r="AT24" s="84">
        <v>2.9999999999999997E-4</v>
      </c>
      <c r="AU24" s="32">
        <v>1</v>
      </c>
      <c r="AV24" s="86">
        <v>7.3000000000000001E-3</v>
      </c>
      <c r="AW24" s="32">
        <v>1</v>
      </c>
      <c r="AX24" s="31">
        <v>0.184</v>
      </c>
      <c r="AY24" s="32">
        <v>7</v>
      </c>
      <c r="AZ24" s="33">
        <v>0.51300000000000001</v>
      </c>
      <c r="BA24" s="32">
        <v>2</v>
      </c>
      <c r="BB24" s="33">
        <v>0.03</v>
      </c>
      <c r="BC24" s="32">
        <v>1</v>
      </c>
      <c r="BD24" s="36">
        <v>0.72599999999999998</v>
      </c>
      <c r="BE24" s="34">
        <v>6</v>
      </c>
      <c r="BF24" s="31">
        <v>0.224</v>
      </c>
      <c r="BG24" s="32">
        <v>7</v>
      </c>
      <c r="BH24" s="33">
        <v>0.5</v>
      </c>
      <c r="BI24" s="32">
        <v>1</v>
      </c>
      <c r="BJ24" s="33">
        <v>0.03</v>
      </c>
      <c r="BK24" s="32">
        <v>1</v>
      </c>
      <c r="BL24" s="36">
        <v>0.754</v>
      </c>
      <c r="BM24" s="34">
        <v>7</v>
      </c>
      <c r="BN24" s="84">
        <v>0.02</v>
      </c>
      <c r="BO24" s="32">
        <v>7</v>
      </c>
      <c r="BP24" s="86">
        <v>0.05</v>
      </c>
      <c r="BQ24" s="61">
        <v>1</v>
      </c>
      <c r="BR24" s="84">
        <v>3.0000000000000001E-3</v>
      </c>
      <c r="BS24" s="32">
        <v>1</v>
      </c>
      <c r="BT24" s="86">
        <v>7.2999999999999995E-2</v>
      </c>
      <c r="BU24" s="32">
        <v>7</v>
      </c>
      <c r="BV24" s="31">
        <v>0.45400000000000001</v>
      </c>
      <c r="BW24" s="32">
        <v>3</v>
      </c>
      <c r="BX24" s="33">
        <v>0.5</v>
      </c>
      <c r="BY24" s="32">
        <v>14</v>
      </c>
      <c r="BZ24" s="33">
        <v>0.03</v>
      </c>
      <c r="CA24" s="32">
        <v>1</v>
      </c>
      <c r="CB24" s="36">
        <v>0.98399999999999999</v>
      </c>
      <c r="CC24" s="34">
        <v>6</v>
      </c>
      <c r="CD24" s="31">
        <v>0.24</v>
      </c>
      <c r="CE24" s="32">
        <v>14</v>
      </c>
      <c r="CF24" s="33">
        <v>0.5</v>
      </c>
      <c r="CG24" s="32">
        <v>15</v>
      </c>
      <c r="CH24" s="33">
        <v>0.03</v>
      </c>
      <c r="CI24" s="32">
        <v>1</v>
      </c>
      <c r="CJ24" s="36">
        <v>0.77</v>
      </c>
      <c r="CK24" s="34">
        <v>16</v>
      </c>
      <c r="CL24" s="31">
        <v>0.20100000000000001</v>
      </c>
      <c r="CM24" s="32">
        <v>3</v>
      </c>
      <c r="CN24" s="33">
        <v>0.48899999999999999</v>
      </c>
      <c r="CO24" s="32">
        <v>12</v>
      </c>
      <c r="CP24" s="33">
        <v>2.4E-2</v>
      </c>
      <c r="CQ24" s="32">
        <v>10</v>
      </c>
      <c r="CR24" s="36">
        <v>0.71399999999999997</v>
      </c>
      <c r="CS24" s="34">
        <v>10</v>
      </c>
      <c r="CT24" s="111">
        <v>6.45E-3</v>
      </c>
      <c r="CU24" s="32">
        <v>13</v>
      </c>
      <c r="CV24" s="107">
        <v>6.3800000000000003E-3</v>
      </c>
      <c r="CW24" s="61">
        <v>6</v>
      </c>
      <c r="CX24" s="111">
        <v>2.9999999999999997E-4</v>
      </c>
      <c r="CY24" s="32">
        <v>1</v>
      </c>
      <c r="CZ24" s="107">
        <v>1.3129999999999999E-2</v>
      </c>
      <c r="DA24" s="32">
        <v>14</v>
      </c>
      <c r="DB24" s="134"/>
      <c r="DC24" s="135"/>
      <c r="DD24" s="65">
        <v>3.5000000000000001E-3</v>
      </c>
      <c r="DE24" s="32">
        <v>19</v>
      </c>
      <c r="DF24" s="65">
        <v>4.0000000000000002E-4</v>
      </c>
      <c r="DG24" s="32">
        <v>1</v>
      </c>
      <c r="DH24" s="66">
        <v>3.8999999999999998E-3</v>
      </c>
      <c r="DI24" s="34">
        <v>19</v>
      </c>
      <c r="DJ24" s="31">
        <v>0.21099999999999999</v>
      </c>
      <c r="DK24" s="32">
        <v>5</v>
      </c>
      <c r="DL24" s="33">
        <v>0.52100000000000002</v>
      </c>
      <c r="DM24" s="32">
        <v>2</v>
      </c>
      <c r="DN24" s="33">
        <v>0.03</v>
      </c>
      <c r="DO24" s="32">
        <v>1</v>
      </c>
      <c r="DP24" s="36">
        <v>0.76200000000000001</v>
      </c>
      <c r="DQ24" s="34">
        <v>2</v>
      </c>
      <c r="DR24" s="31">
        <v>0.20300000000000001</v>
      </c>
      <c r="DS24" s="32">
        <v>5</v>
      </c>
      <c r="DT24" s="33">
        <v>0.46600000000000003</v>
      </c>
      <c r="DU24" s="32">
        <v>6</v>
      </c>
      <c r="DV24" s="33">
        <v>0.03</v>
      </c>
      <c r="DW24" s="32">
        <v>1</v>
      </c>
      <c r="DX24" s="36">
        <v>0.69899999999999995</v>
      </c>
      <c r="DY24" s="34">
        <v>6</v>
      </c>
      <c r="DZ24" s="31">
        <v>0.2</v>
      </c>
      <c r="EA24" s="32">
        <v>13</v>
      </c>
      <c r="EB24" s="33">
        <v>0.5</v>
      </c>
      <c r="EC24" s="32">
        <v>8</v>
      </c>
      <c r="ED24" s="33">
        <v>0.03</v>
      </c>
      <c r="EE24" s="32">
        <v>1</v>
      </c>
      <c r="EF24" s="36">
        <v>0.73</v>
      </c>
      <c r="EG24" s="34">
        <v>12</v>
      </c>
      <c r="EH24" s="134"/>
      <c r="EI24" s="135"/>
      <c r="EJ24" s="33">
        <v>0.38800000000000001</v>
      </c>
      <c r="EK24" s="32">
        <v>9</v>
      </c>
      <c r="EL24" s="33">
        <v>2.4E-2</v>
      </c>
      <c r="EM24" s="32">
        <v>6</v>
      </c>
      <c r="EN24" s="36">
        <v>0.41199999999999998</v>
      </c>
      <c r="EO24" s="34">
        <v>9</v>
      </c>
      <c r="EP24" s="31">
        <v>-0.32600000000000001</v>
      </c>
      <c r="EQ24" s="32">
        <v>17</v>
      </c>
      <c r="ER24" s="33">
        <v>-0.81200000000000006</v>
      </c>
      <c r="ES24" s="32">
        <v>16</v>
      </c>
      <c r="ET24" s="33">
        <v>1.2E-2</v>
      </c>
      <c r="EU24" s="32">
        <v>17</v>
      </c>
      <c r="EV24" s="36">
        <v>-1.125</v>
      </c>
      <c r="EW24" s="34">
        <v>16</v>
      </c>
      <c r="EX24" s="31">
        <v>0.2</v>
      </c>
      <c r="EY24" s="32">
        <v>12</v>
      </c>
      <c r="EZ24" s="33">
        <v>0.625</v>
      </c>
      <c r="FA24" s="32">
        <v>1</v>
      </c>
      <c r="FB24" s="33">
        <v>0.03</v>
      </c>
      <c r="FC24" s="32">
        <v>1</v>
      </c>
      <c r="FD24" s="36">
        <v>0.85499999999999998</v>
      </c>
      <c r="FE24" s="34">
        <v>7</v>
      </c>
      <c r="FF24" s="31">
        <v>2.9000000000000001E-2</v>
      </c>
      <c r="FG24" s="32">
        <v>20</v>
      </c>
      <c r="FH24" s="33">
        <v>4.3999999999999997E-2</v>
      </c>
      <c r="FI24" s="32">
        <v>20</v>
      </c>
      <c r="FJ24" s="33">
        <v>2.4E-2</v>
      </c>
      <c r="FK24" s="32">
        <v>12</v>
      </c>
      <c r="FL24" s="36">
        <v>9.7000000000000003E-2</v>
      </c>
      <c r="FM24" s="34">
        <v>20</v>
      </c>
      <c r="FN24" s="134"/>
      <c r="FO24" s="135"/>
      <c r="FP24" s="79">
        <v>-3.7999999999999999E-2</v>
      </c>
      <c r="FQ24" s="32">
        <v>17</v>
      </c>
      <c r="FR24" s="79">
        <v>4.0000000000000001E-3</v>
      </c>
      <c r="FS24" s="32">
        <v>1</v>
      </c>
      <c r="FT24" s="80">
        <v>-3.4000000000000002E-2</v>
      </c>
      <c r="FU24" s="34">
        <v>17</v>
      </c>
      <c r="FV24" s="31">
        <v>0.44400000000000001</v>
      </c>
      <c r="FW24" s="32">
        <v>2</v>
      </c>
      <c r="FX24" s="33">
        <v>0.5</v>
      </c>
      <c r="FY24" s="32">
        <v>1</v>
      </c>
      <c r="FZ24" s="33">
        <v>0.03</v>
      </c>
      <c r="GA24" s="32">
        <v>1</v>
      </c>
      <c r="GB24" s="36">
        <v>0.97399999999999998</v>
      </c>
      <c r="GC24" s="34">
        <v>1</v>
      </c>
      <c r="GD24" s="134"/>
      <c r="GE24" s="135"/>
      <c r="GF24" s="33">
        <v>0.59</v>
      </c>
      <c r="GG24" s="32">
        <v>9</v>
      </c>
      <c r="GH24" s="33">
        <v>3.5999999999999997E-2</v>
      </c>
      <c r="GI24" s="32">
        <v>9</v>
      </c>
      <c r="GJ24" s="36">
        <v>0.626</v>
      </c>
      <c r="GK24" s="34">
        <v>9</v>
      </c>
      <c r="GL24" s="31">
        <v>0.15</v>
      </c>
      <c r="GM24" s="32">
        <v>10</v>
      </c>
      <c r="GN24" s="33">
        <v>0.27800000000000002</v>
      </c>
      <c r="GO24" s="32">
        <v>10</v>
      </c>
      <c r="GP24" s="33">
        <v>2.4E-2</v>
      </c>
      <c r="GQ24" s="32">
        <v>8</v>
      </c>
      <c r="GR24" s="36">
        <v>0.45200000000000001</v>
      </c>
      <c r="GS24" s="34">
        <v>10</v>
      </c>
      <c r="GT24" s="92">
        <v>-0.187</v>
      </c>
      <c r="GU24" s="32">
        <v>11</v>
      </c>
      <c r="GV24" s="33">
        <v>-0.46700000000000003</v>
      </c>
      <c r="GW24" s="32">
        <v>12</v>
      </c>
      <c r="GX24" s="33">
        <v>1.7999999999999999E-2</v>
      </c>
      <c r="GY24" s="32">
        <v>7</v>
      </c>
      <c r="GZ24" s="36">
        <v>-0.63600000000000001</v>
      </c>
      <c r="HA24" s="32">
        <v>10</v>
      </c>
      <c r="HB24" s="31">
        <v>0.21</v>
      </c>
      <c r="HC24" s="32">
        <v>6</v>
      </c>
      <c r="HD24" s="33">
        <v>0.59499999999999997</v>
      </c>
      <c r="HE24" s="32">
        <v>8</v>
      </c>
      <c r="HF24" s="33">
        <v>0.03</v>
      </c>
      <c r="HG24" s="32">
        <v>1</v>
      </c>
      <c r="HH24" s="36">
        <v>0.83499999999999996</v>
      </c>
      <c r="HI24" s="34">
        <v>7</v>
      </c>
      <c r="HJ24" s="134"/>
      <c r="HK24" s="135"/>
      <c r="HL24" s="33">
        <v>0.6</v>
      </c>
      <c r="HM24" s="32">
        <v>1</v>
      </c>
      <c r="HN24" s="33">
        <v>0.04</v>
      </c>
      <c r="HO24" s="32">
        <v>1</v>
      </c>
      <c r="HP24" s="36">
        <v>0.64</v>
      </c>
      <c r="HQ24" s="32">
        <v>1</v>
      </c>
      <c r="HR24" s="134"/>
      <c r="HS24" s="135"/>
      <c r="HT24" s="33">
        <v>0.42899999999999999</v>
      </c>
      <c r="HU24" s="32">
        <v>16</v>
      </c>
      <c r="HV24" s="33">
        <v>2.8000000000000001E-2</v>
      </c>
      <c r="HW24" s="32">
        <v>14</v>
      </c>
      <c r="HX24" s="36">
        <v>0.45700000000000002</v>
      </c>
      <c r="HY24" s="34">
        <v>16</v>
      </c>
      <c r="HZ24" s="134"/>
      <c r="IA24" s="135"/>
      <c r="IB24" s="65">
        <v>7.4900000000000001E-3</v>
      </c>
      <c r="IC24" s="32">
        <v>7</v>
      </c>
      <c r="ID24" s="65">
        <v>4.0000000000000002E-4</v>
      </c>
      <c r="IE24" s="32">
        <v>1</v>
      </c>
      <c r="IF24" s="66">
        <v>7.8899999999999994E-3</v>
      </c>
      <c r="IG24" s="34">
        <v>6</v>
      </c>
      <c r="IH24" s="134"/>
      <c r="II24" s="135"/>
      <c r="IJ24" s="65">
        <v>0</v>
      </c>
      <c r="IK24" s="32">
        <v>16</v>
      </c>
      <c r="IL24" s="65">
        <v>8.0000000000000007E-5</v>
      </c>
      <c r="IM24" s="32">
        <v>16</v>
      </c>
      <c r="IN24" s="66">
        <v>8.0000000000000007E-5</v>
      </c>
      <c r="IO24" s="34">
        <v>16</v>
      </c>
      <c r="IP24" s="31">
        <v>0.2</v>
      </c>
      <c r="IQ24" s="32">
        <v>14</v>
      </c>
      <c r="IR24" s="33">
        <v>0.5</v>
      </c>
      <c r="IS24" s="32">
        <v>13</v>
      </c>
      <c r="IT24" s="33">
        <v>0.03</v>
      </c>
      <c r="IU24" s="32">
        <v>1</v>
      </c>
      <c r="IV24" s="36">
        <v>0.73</v>
      </c>
      <c r="IW24" s="34">
        <v>13</v>
      </c>
      <c r="IX24" s="31">
        <v>0.20399999999999999</v>
      </c>
      <c r="IY24" s="32">
        <v>12</v>
      </c>
      <c r="IZ24" s="33">
        <v>0.5</v>
      </c>
      <c r="JA24" s="32">
        <v>1</v>
      </c>
      <c r="JB24" s="33">
        <v>0.03</v>
      </c>
      <c r="JC24" s="32">
        <v>1</v>
      </c>
      <c r="JD24" s="36">
        <v>0.73399999999999999</v>
      </c>
      <c r="JE24" s="34">
        <v>12</v>
      </c>
      <c r="JF24" s="31">
        <v>0.2</v>
      </c>
      <c r="JG24" s="32">
        <v>5</v>
      </c>
      <c r="JH24" s="33">
        <v>0.51</v>
      </c>
      <c r="JI24" s="32">
        <v>3</v>
      </c>
      <c r="JJ24" s="33">
        <v>0.03</v>
      </c>
      <c r="JK24" s="32">
        <v>1</v>
      </c>
      <c r="JL24" s="36">
        <v>0.74</v>
      </c>
      <c r="JM24" s="34">
        <v>3</v>
      </c>
      <c r="JN24" s="31">
        <v>0.20200000000000001</v>
      </c>
      <c r="JO24" s="32">
        <v>4</v>
      </c>
      <c r="JP24" s="33">
        <v>0.53</v>
      </c>
      <c r="JQ24" s="32">
        <v>2</v>
      </c>
      <c r="JR24" s="33">
        <v>0.03</v>
      </c>
      <c r="JS24" s="32">
        <v>1</v>
      </c>
      <c r="JT24" s="36">
        <v>0.76200000000000001</v>
      </c>
      <c r="JU24" s="34">
        <v>2</v>
      </c>
      <c r="JV24" s="134"/>
      <c r="JW24" s="135"/>
      <c r="JX24" s="79">
        <v>0.06</v>
      </c>
      <c r="JY24" s="32">
        <v>1</v>
      </c>
      <c r="JZ24" s="79">
        <v>3.5999999999999997E-2</v>
      </c>
      <c r="KA24" s="32">
        <v>1</v>
      </c>
      <c r="KB24" s="80">
        <v>9.6000000000000002E-2</v>
      </c>
      <c r="KC24" s="34">
        <v>1</v>
      </c>
      <c r="KD24" s="151"/>
      <c r="KE24" s="135"/>
      <c r="KF24" s="33">
        <v>0</v>
      </c>
      <c r="KG24" s="32">
        <v>4</v>
      </c>
      <c r="KH24" s="33">
        <v>4.0000000000000001E-3</v>
      </c>
      <c r="KI24" s="32">
        <v>6</v>
      </c>
      <c r="KJ24" s="36">
        <v>4.0000000000000001E-3</v>
      </c>
      <c r="KK24" s="34">
        <v>6</v>
      </c>
      <c r="KL24" s="134"/>
      <c r="KM24" s="135"/>
      <c r="KN24" s="33">
        <v>1.125</v>
      </c>
      <c r="KO24" s="32">
        <v>7</v>
      </c>
      <c r="KP24" s="33">
        <v>0.04</v>
      </c>
      <c r="KQ24" s="32">
        <v>1</v>
      </c>
      <c r="KR24" s="36">
        <v>1.165</v>
      </c>
      <c r="KS24" s="34">
        <v>7</v>
      </c>
      <c r="KT24" s="134"/>
      <c r="KU24" s="135"/>
      <c r="KV24" s="33">
        <v>0.628</v>
      </c>
      <c r="KW24" s="32">
        <v>15</v>
      </c>
      <c r="KX24" s="33">
        <v>0.04</v>
      </c>
      <c r="KY24" s="32">
        <v>1</v>
      </c>
      <c r="KZ24" s="36">
        <v>0.66800000000000004</v>
      </c>
      <c r="LA24" s="34">
        <v>15</v>
      </c>
      <c r="LB24" s="96">
        <v>2.18E-2</v>
      </c>
      <c r="LC24" s="32">
        <v>4</v>
      </c>
      <c r="LD24" s="79">
        <v>4.9000000000000002E-2</v>
      </c>
      <c r="LE24" s="32">
        <v>14</v>
      </c>
      <c r="LF24" s="79">
        <v>3.0000000000000001E-3</v>
      </c>
      <c r="LG24" s="32">
        <v>1</v>
      </c>
      <c r="LH24" s="80">
        <v>7.3800000000000004E-2</v>
      </c>
      <c r="LI24" s="34">
        <v>4</v>
      </c>
      <c r="LJ24" s="134"/>
      <c r="LK24" s="135"/>
      <c r="LL24" s="33">
        <v>0.6</v>
      </c>
      <c r="LM24" s="32">
        <v>1</v>
      </c>
      <c r="LN24" s="33">
        <v>0.04</v>
      </c>
      <c r="LO24" s="32">
        <v>1</v>
      </c>
      <c r="LP24" s="36">
        <v>0.64</v>
      </c>
      <c r="LQ24" s="32">
        <v>1</v>
      </c>
      <c r="LR24" s="134"/>
      <c r="LS24" s="135"/>
      <c r="LT24" s="33">
        <v>0.48</v>
      </c>
      <c r="LU24" s="32">
        <v>11</v>
      </c>
      <c r="LV24" s="33">
        <v>3.2000000000000001E-2</v>
      </c>
      <c r="LW24" s="32">
        <v>13</v>
      </c>
      <c r="LX24" s="36">
        <v>0.51200000000000001</v>
      </c>
      <c r="LY24" s="34">
        <v>13</v>
      </c>
      <c r="LZ24" s="95">
        <v>0.21199999999999999</v>
      </c>
      <c r="MA24" s="32">
        <v>12</v>
      </c>
      <c r="MB24" s="33">
        <v>0.72799999999999998</v>
      </c>
      <c r="MC24" s="32">
        <v>13</v>
      </c>
      <c r="MD24" s="33">
        <v>2.4E-2</v>
      </c>
      <c r="ME24" s="32">
        <v>1</v>
      </c>
      <c r="MF24" s="36">
        <v>0.96399999999999997</v>
      </c>
      <c r="MG24" s="32">
        <v>13</v>
      </c>
      <c r="MH24" s="96">
        <v>8.3999999999999995E-3</v>
      </c>
      <c r="MI24" s="32">
        <v>17</v>
      </c>
      <c r="MJ24" s="79">
        <v>4.3E-3</v>
      </c>
      <c r="MK24" s="32">
        <v>22</v>
      </c>
      <c r="ML24" s="79">
        <v>2.1000000000000001E-2</v>
      </c>
      <c r="MM24" s="32">
        <v>22</v>
      </c>
      <c r="MN24" s="80">
        <v>3.3799999999999997E-2</v>
      </c>
      <c r="MO24" s="34">
        <v>22</v>
      </c>
      <c r="MP24" s="118">
        <f t="shared" si="1"/>
        <v>0.14560000000000001</v>
      </c>
      <c r="MQ24" s="32">
        <f>RANK(MP24,MP6:MP27,0)</f>
        <v>12</v>
      </c>
      <c r="MR24" s="118">
        <f t="shared" si="0"/>
        <v>8.0860000000000001E-2</v>
      </c>
      <c r="MS24" s="32">
        <f>RANK(MR24,MR6:MR27,0)</f>
        <v>15</v>
      </c>
      <c r="MT24" s="118">
        <f t="shared" si="2"/>
        <v>8.48E-2</v>
      </c>
      <c r="MU24" s="32">
        <f>RANK(MT24,MT6:MT27,0)</f>
        <v>6</v>
      </c>
      <c r="MV24" s="118">
        <f t="shared" si="3"/>
        <v>-1.035E-2</v>
      </c>
      <c r="MW24" s="32">
        <f>RANK(MV24,MV6:MV27,0)</f>
        <v>19</v>
      </c>
      <c r="MX24" s="118">
        <f t="shared" si="4"/>
        <v>7.2950000000000001E-2</v>
      </c>
      <c r="MY24" s="34">
        <f>RANK(MX24,MX6:MX27,0)</f>
        <v>5</v>
      </c>
      <c r="MZ24" s="118">
        <f t="shared" si="5"/>
        <v>6.9279999999999994E-2</v>
      </c>
      <c r="NA24" s="34">
        <f>RANK(MZ24,MZ6:MZ27,0)</f>
        <v>11</v>
      </c>
      <c r="NB24" s="118">
        <f t="shared" si="6"/>
        <v>0.44313999999999998</v>
      </c>
      <c r="NC24" s="121">
        <f>RANK(NB24,NB6:NB27,0)</f>
        <v>19</v>
      </c>
      <c r="ND24" s="37" t="s">
        <v>18</v>
      </c>
      <c r="NE24" s="114"/>
      <c r="NF24" s="114"/>
    </row>
    <row r="25" spans="1:415" ht="13.5" customHeight="1" x14ac:dyDescent="0.2">
      <c r="A25" s="2" t="s">
        <v>19</v>
      </c>
      <c r="B25" s="31">
        <v>0.189</v>
      </c>
      <c r="C25" s="32">
        <v>14</v>
      </c>
      <c r="D25" s="33">
        <v>0.52500000000000002</v>
      </c>
      <c r="E25" s="32">
        <v>1</v>
      </c>
      <c r="F25" s="33">
        <v>0.03</v>
      </c>
      <c r="G25" s="32">
        <v>1</v>
      </c>
      <c r="H25" s="36">
        <v>0.74399999999999999</v>
      </c>
      <c r="I25" s="34">
        <v>4</v>
      </c>
      <c r="J25" s="134"/>
      <c r="K25" s="135"/>
      <c r="L25" s="33">
        <v>0.6</v>
      </c>
      <c r="M25" s="32">
        <v>15</v>
      </c>
      <c r="N25" s="33">
        <v>0.04</v>
      </c>
      <c r="O25" s="32">
        <v>1</v>
      </c>
      <c r="P25" s="36">
        <v>0.64</v>
      </c>
      <c r="Q25" s="34">
        <v>15</v>
      </c>
      <c r="R25" s="31">
        <v>0.20599999999999999</v>
      </c>
      <c r="S25" s="32">
        <v>9</v>
      </c>
      <c r="T25" s="33">
        <v>0.46</v>
      </c>
      <c r="U25" s="32">
        <v>13</v>
      </c>
      <c r="V25" s="33">
        <v>2.4E-2</v>
      </c>
      <c r="W25" s="32">
        <v>12</v>
      </c>
      <c r="X25" s="36">
        <v>0.69</v>
      </c>
      <c r="Y25" s="34">
        <v>14</v>
      </c>
      <c r="Z25" s="31">
        <v>0.22500000000000001</v>
      </c>
      <c r="AA25" s="32">
        <v>15</v>
      </c>
      <c r="AB25" s="33">
        <v>0.53100000000000003</v>
      </c>
      <c r="AC25" s="32">
        <v>13</v>
      </c>
      <c r="AD25" s="33">
        <v>0.03</v>
      </c>
      <c r="AE25" s="32">
        <v>1</v>
      </c>
      <c r="AF25" s="36">
        <v>0.78600000000000003</v>
      </c>
      <c r="AG25" s="34">
        <v>13</v>
      </c>
      <c r="AH25" s="31">
        <v>0.3</v>
      </c>
      <c r="AI25" s="32">
        <v>5</v>
      </c>
      <c r="AJ25" s="33">
        <v>0.63700000000000001</v>
      </c>
      <c r="AK25" s="32">
        <v>4</v>
      </c>
      <c r="AL25" s="33">
        <v>0.03</v>
      </c>
      <c r="AM25" s="32">
        <v>1</v>
      </c>
      <c r="AN25" s="36">
        <v>0.96799999999999997</v>
      </c>
      <c r="AO25" s="34">
        <v>5</v>
      </c>
      <c r="AP25" s="84">
        <v>2E-3</v>
      </c>
      <c r="AQ25" s="32">
        <v>1</v>
      </c>
      <c r="AR25" s="86">
        <v>5.0000000000000001E-3</v>
      </c>
      <c r="AS25" s="61">
        <v>1</v>
      </c>
      <c r="AT25" s="84">
        <v>2.9999999999999997E-4</v>
      </c>
      <c r="AU25" s="32">
        <v>1</v>
      </c>
      <c r="AV25" s="86">
        <v>7.3000000000000001E-3</v>
      </c>
      <c r="AW25" s="32">
        <v>1</v>
      </c>
      <c r="AX25" s="31" t="s">
        <v>46</v>
      </c>
      <c r="AY25" s="32"/>
      <c r="AZ25" s="33"/>
      <c r="BA25" s="32"/>
      <c r="BB25" s="33"/>
      <c r="BC25" s="32"/>
      <c r="BD25" s="36"/>
      <c r="BE25" s="34"/>
      <c r="BF25" s="31">
        <v>0.20200000000000001</v>
      </c>
      <c r="BG25" s="32">
        <v>16</v>
      </c>
      <c r="BH25" s="33">
        <v>0.5</v>
      </c>
      <c r="BI25" s="32">
        <v>1</v>
      </c>
      <c r="BJ25" s="33">
        <v>0.03</v>
      </c>
      <c r="BK25" s="32">
        <v>1</v>
      </c>
      <c r="BL25" s="36">
        <v>0.73199999999999998</v>
      </c>
      <c r="BM25" s="34">
        <v>16</v>
      </c>
      <c r="BN25" s="84">
        <v>0.02</v>
      </c>
      <c r="BO25" s="32">
        <v>7</v>
      </c>
      <c r="BP25" s="86">
        <v>0</v>
      </c>
      <c r="BQ25" s="61">
        <v>14</v>
      </c>
      <c r="BR25" s="84">
        <v>2.0999999999999999E-3</v>
      </c>
      <c r="BS25" s="32">
        <v>13</v>
      </c>
      <c r="BT25" s="86">
        <v>2.2100000000000002E-2</v>
      </c>
      <c r="BU25" s="32">
        <v>16</v>
      </c>
      <c r="BV25" s="31">
        <v>0.105</v>
      </c>
      <c r="BW25" s="32">
        <v>20</v>
      </c>
      <c r="BX25" s="33">
        <v>0.81200000000000006</v>
      </c>
      <c r="BY25" s="32">
        <v>2</v>
      </c>
      <c r="BZ25" s="33">
        <v>0.03</v>
      </c>
      <c r="CA25" s="32">
        <v>1</v>
      </c>
      <c r="CB25" s="36">
        <v>0.94599999999999995</v>
      </c>
      <c r="CC25" s="34">
        <v>7</v>
      </c>
      <c r="CD25" s="31">
        <v>0.24299999999999999</v>
      </c>
      <c r="CE25" s="32">
        <v>12</v>
      </c>
      <c r="CF25" s="33">
        <v>0.54100000000000004</v>
      </c>
      <c r="CG25" s="32">
        <v>3</v>
      </c>
      <c r="CH25" s="33">
        <v>0.03</v>
      </c>
      <c r="CI25" s="32">
        <v>1</v>
      </c>
      <c r="CJ25" s="36">
        <v>0.81399999999999995</v>
      </c>
      <c r="CK25" s="34">
        <v>6</v>
      </c>
      <c r="CL25" s="31">
        <v>0.19500000000000001</v>
      </c>
      <c r="CM25" s="32">
        <v>11</v>
      </c>
      <c r="CN25" s="33">
        <v>0.49399999999999999</v>
      </c>
      <c r="CO25" s="32">
        <v>9</v>
      </c>
      <c r="CP25" s="33">
        <v>2.7E-2</v>
      </c>
      <c r="CQ25" s="32">
        <v>7</v>
      </c>
      <c r="CR25" s="36">
        <v>0.71599999999999997</v>
      </c>
      <c r="CS25" s="34">
        <v>9</v>
      </c>
      <c r="CT25" s="111">
        <v>1.01E-3</v>
      </c>
      <c r="CU25" s="32">
        <v>22</v>
      </c>
      <c r="CV25" s="107">
        <v>4.9399999999999999E-3</v>
      </c>
      <c r="CW25" s="61">
        <v>20</v>
      </c>
      <c r="CX25" s="111">
        <v>2.7E-4</v>
      </c>
      <c r="CY25" s="32">
        <v>19</v>
      </c>
      <c r="CZ25" s="107">
        <v>6.2199999999999998E-3</v>
      </c>
      <c r="DA25" s="32">
        <v>21</v>
      </c>
      <c r="DB25" s="134"/>
      <c r="DC25" s="135"/>
      <c r="DD25" s="65">
        <v>0</v>
      </c>
      <c r="DE25" s="32">
        <v>22</v>
      </c>
      <c r="DF25" s="65">
        <v>3.6000000000000002E-4</v>
      </c>
      <c r="DG25" s="32">
        <v>22</v>
      </c>
      <c r="DH25" s="66">
        <v>3.6000000000000002E-4</v>
      </c>
      <c r="DI25" s="34">
        <v>22</v>
      </c>
      <c r="DJ25" s="31">
        <v>0.19600000000000001</v>
      </c>
      <c r="DK25" s="32">
        <v>14</v>
      </c>
      <c r="DL25" s="33">
        <v>0.49</v>
      </c>
      <c r="DM25" s="32">
        <v>8</v>
      </c>
      <c r="DN25" s="33">
        <v>2.7E-2</v>
      </c>
      <c r="DO25" s="32">
        <v>5</v>
      </c>
      <c r="DP25" s="36">
        <v>0.71299999999999997</v>
      </c>
      <c r="DQ25" s="34">
        <v>11</v>
      </c>
      <c r="DR25" s="31">
        <v>0.215</v>
      </c>
      <c r="DS25" s="32">
        <v>3</v>
      </c>
      <c r="DT25" s="33">
        <v>0.49299999999999999</v>
      </c>
      <c r="DU25" s="32">
        <v>4</v>
      </c>
      <c r="DV25" s="33">
        <v>0.03</v>
      </c>
      <c r="DW25" s="32">
        <v>1</v>
      </c>
      <c r="DX25" s="36">
        <v>0.73799999999999999</v>
      </c>
      <c r="DY25" s="34">
        <v>3</v>
      </c>
      <c r="DZ25" s="31">
        <v>0.2</v>
      </c>
      <c r="EA25" s="32">
        <v>13</v>
      </c>
      <c r="EB25" s="33">
        <v>0.5</v>
      </c>
      <c r="EC25" s="32">
        <v>8</v>
      </c>
      <c r="ED25" s="33">
        <v>0.03</v>
      </c>
      <c r="EE25" s="32">
        <v>1</v>
      </c>
      <c r="EF25" s="36">
        <v>0.73</v>
      </c>
      <c r="EG25" s="34">
        <v>12</v>
      </c>
      <c r="EH25" s="134"/>
      <c r="EI25" s="135"/>
      <c r="EJ25" s="33">
        <v>0.13300000000000001</v>
      </c>
      <c r="EK25" s="32">
        <v>16</v>
      </c>
      <c r="EL25" s="33">
        <v>8.0000000000000002E-3</v>
      </c>
      <c r="EM25" s="32">
        <v>15</v>
      </c>
      <c r="EN25" s="36">
        <v>0.14099999999999999</v>
      </c>
      <c r="EO25" s="34">
        <v>16</v>
      </c>
      <c r="EP25" s="31">
        <v>0</v>
      </c>
      <c r="EQ25" s="32">
        <v>1</v>
      </c>
      <c r="ER25" s="33">
        <v>-1.7150000000000001</v>
      </c>
      <c r="ES25" s="32">
        <v>20</v>
      </c>
      <c r="ET25" s="33">
        <v>1.2E-2</v>
      </c>
      <c r="EU25" s="32">
        <v>17</v>
      </c>
      <c r="EV25" s="36">
        <v>-1.7030000000000001</v>
      </c>
      <c r="EW25" s="34">
        <v>20</v>
      </c>
      <c r="EX25" s="31">
        <v>0.2</v>
      </c>
      <c r="EY25" s="32">
        <v>12</v>
      </c>
      <c r="EZ25" s="33">
        <v>0.625</v>
      </c>
      <c r="FA25" s="32">
        <v>1</v>
      </c>
      <c r="FB25" s="33">
        <v>0.03</v>
      </c>
      <c r="FC25" s="32">
        <v>1</v>
      </c>
      <c r="FD25" s="36">
        <v>0.85499999999999998</v>
      </c>
      <c r="FE25" s="34">
        <v>7</v>
      </c>
      <c r="FF25" s="31">
        <v>0.2</v>
      </c>
      <c r="FG25" s="32">
        <v>8</v>
      </c>
      <c r="FH25" s="33">
        <v>0.621</v>
      </c>
      <c r="FI25" s="32">
        <v>5</v>
      </c>
      <c r="FJ25" s="33">
        <v>2.7E-2</v>
      </c>
      <c r="FK25" s="32">
        <v>5</v>
      </c>
      <c r="FL25" s="36">
        <v>0.84799999999999998</v>
      </c>
      <c r="FM25" s="34">
        <v>7</v>
      </c>
      <c r="FN25" s="134"/>
      <c r="FO25" s="135"/>
      <c r="FP25" s="79">
        <v>-1.4999999999999999E-2</v>
      </c>
      <c r="FQ25" s="32">
        <v>3</v>
      </c>
      <c r="FR25" s="79">
        <v>4.0000000000000001E-3</v>
      </c>
      <c r="FS25" s="32">
        <v>1</v>
      </c>
      <c r="FT25" s="80">
        <v>-1.0999999999999999E-2</v>
      </c>
      <c r="FU25" s="34">
        <v>3</v>
      </c>
      <c r="FV25" s="31">
        <v>0.2</v>
      </c>
      <c r="FW25" s="32">
        <v>11</v>
      </c>
      <c r="FX25" s="33">
        <v>0.5</v>
      </c>
      <c r="FY25" s="32">
        <v>1</v>
      </c>
      <c r="FZ25" s="33">
        <v>0.03</v>
      </c>
      <c r="GA25" s="32">
        <v>1</v>
      </c>
      <c r="GB25" s="36">
        <v>0.73</v>
      </c>
      <c r="GC25" s="34">
        <v>5</v>
      </c>
      <c r="GD25" s="134"/>
      <c r="GE25" s="135"/>
      <c r="GF25" s="33">
        <v>0.36899999999999999</v>
      </c>
      <c r="GG25" s="32">
        <v>15</v>
      </c>
      <c r="GH25" s="33">
        <v>2.8000000000000001E-2</v>
      </c>
      <c r="GI25" s="32">
        <v>15</v>
      </c>
      <c r="GJ25" s="36">
        <v>0.39700000000000002</v>
      </c>
      <c r="GK25" s="34">
        <v>15</v>
      </c>
      <c r="GL25" s="31">
        <v>0.2</v>
      </c>
      <c r="GM25" s="32">
        <v>5</v>
      </c>
      <c r="GN25" s="33">
        <v>0.5</v>
      </c>
      <c r="GO25" s="32">
        <v>1</v>
      </c>
      <c r="GP25" s="33">
        <v>0.03</v>
      </c>
      <c r="GQ25" s="32">
        <v>1</v>
      </c>
      <c r="GR25" s="36">
        <v>0.73</v>
      </c>
      <c r="GS25" s="34">
        <v>2</v>
      </c>
      <c r="GT25" s="92">
        <v>-0.22600000000000001</v>
      </c>
      <c r="GU25" s="32">
        <v>19</v>
      </c>
      <c r="GV25" s="33">
        <v>-0.46300000000000002</v>
      </c>
      <c r="GW25" s="32">
        <v>7</v>
      </c>
      <c r="GX25" s="33">
        <v>1.7999999999999999E-2</v>
      </c>
      <c r="GY25" s="32">
        <v>7</v>
      </c>
      <c r="GZ25" s="36">
        <v>-0.67100000000000004</v>
      </c>
      <c r="HA25" s="32">
        <v>16</v>
      </c>
      <c r="HB25" s="31">
        <v>0.186</v>
      </c>
      <c r="HC25" s="32">
        <v>10</v>
      </c>
      <c r="HD25" s="33">
        <v>0.61799999999999999</v>
      </c>
      <c r="HE25" s="32">
        <v>6</v>
      </c>
      <c r="HF25" s="33">
        <v>0.03</v>
      </c>
      <c r="HG25" s="32">
        <v>1</v>
      </c>
      <c r="HH25" s="36">
        <v>0.83399999999999996</v>
      </c>
      <c r="HI25" s="34">
        <v>8</v>
      </c>
      <c r="HJ25" s="134"/>
      <c r="HK25" s="135"/>
      <c r="HL25" s="33">
        <v>0.6</v>
      </c>
      <c r="HM25" s="32">
        <v>1</v>
      </c>
      <c r="HN25" s="33">
        <v>0.04</v>
      </c>
      <c r="HO25" s="32">
        <v>1</v>
      </c>
      <c r="HP25" s="36">
        <v>0.64</v>
      </c>
      <c r="HQ25" s="32">
        <v>1</v>
      </c>
      <c r="HR25" s="134"/>
      <c r="HS25" s="135"/>
      <c r="HT25" s="33">
        <v>0.6</v>
      </c>
      <c r="HU25" s="32">
        <v>1</v>
      </c>
      <c r="HV25" s="33">
        <v>0.04</v>
      </c>
      <c r="HW25" s="32">
        <v>1</v>
      </c>
      <c r="HX25" s="36">
        <v>0.64</v>
      </c>
      <c r="HY25" s="34">
        <v>1</v>
      </c>
      <c r="HZ25" s="134"/>
      <c r="IA25" s="135"/>
      <c r="IB25" s="65">
        <v>7.4999999999999997E-3</v>
      </c>
      <c r="IC25" s="32">
        <v>1</v>
      </c>
      <c r="ID25" s="65">
        <v>1.6000000000000001E-4</v>
      </c>
      <c r="IE25" s="32">
        <v>10</v>
      </c>
      <c r="IF25" s="66">
        <v>7.6600000000000001E-3</v>
      </c>
      <c r="IG25" s="34">
        <v>7</v>
      </c>
      <c r="IH25" s="134"/>
      <c r="II25" s="135"/>
      <c r="IJ25" s="65">
        <v>6.0000000000000001E-3</v>
      </c>
      <c r="IK25" s="32">
        <v>1</v>
      </c>
      <c r="IL25" s="65">
        <v>2.0000000000000001E-4</v>
      </c>
      <c r="IM25" s="32">
        <v>11</v>
      </c>
      <c r="IN25" s="66">
        <v>6.1999999999999998E-3</v>
      </c>
      <c r="IO25" s="34">
        <v>11</v>
      </c>
      <c r="IP25" s="31">
        <v>0.20699999999999999</v>
      </c>
      <c r="IQ25" s="32">
        <v>6</v>
      </c>
      <c r="IR25" s="33">
        <v>0.51900000000000002</v>
      </c>
      <c r="IS25" s="32">
        <v>5</v>
      </c>
      <c r="IT25" s="33">
        <v>0.03</v>
      </c>
      <c r="IU25" s="32">
        <v>1</v>
      </c>
      <c r="IV25" s="36">
        <v>0.75600000000000001</v>
      </c>
      <c r="IW25" s="34">
        <v>6</v>
      </c>
      <c r="IX25" s="31">
        <v>0.2</v>
      </c>
      <c r="IY25" s="32">
        <v>13</v>
      </c>
      <c r="IZ25" s="33">
        <v>0.5</v>
      </c>
      <c r="JA25" s="32">
        <v>1</v>
      </c>
      <c r="JB25" s="33">
        <v>0.03</v>
      </c>
      <c r="JC25" s="32">
        <v>1</v>
      </c>
      <c r="JD25" s="36">
        <v>0.73</v>
      </c>
      <c r="JE25" s="34">
        <v>13</v>
      </c>
      <c r="JF25" s="31">
        <v>0.2</v>
      </c>
      <c r="JG25" s="32">
        <v>9</v>
      </c>
      <c r="JH25" s="33">
        <v>0.501</v>
      </c>
      <c r="JI25" s="32">
        <v>13</v>
      </c>
      <c r="JJ25" s="33">
        <v>0.03</v>
      </c>
      <c r="JK25" s="32">
        <v>1</v>
      </c>
      <c r="JL25" s="36">
        <v>0.73099999999999998</v>
      </c>
      <c r="JM25" s="34">
        <v>12</v>
      </c>
      <c r="JN25" s="31">
        <v>0.20200000000000001</v>
      </c>
      <c r="JO25" s="32">
        <v>6</v>
      </c>
      <c r="JP25" s="33">
        <v>0.50700000000000001</v>
      </c>
      <c r="JQ25" s="32">
        <v>14</v>
      </c>
      <c r="JR25" s="33">
        <v>0.03</v>
      </c>
      <c r="JS25" s="32">
        <v>1</v>
      </c>
      <c r="JT25" s="36">
        <v>0.73899999999999999</v>
      </c>
      <c r="JU25" s="34">
        <v>10</v>
      </c>
      <c r="JV25" s="134"/>
      <c r="JW25" s="135"/>
      <c r="JX25" s="79">
        <v>0.06</v>
      </c>
      <c r="JY25" s="32">
        <v>1</v>
      </c>
      <c r="JZ25" s="79">
        <v>3.5999999999999997E-2</v>
      </c>
      <c r="KA25" s="32">
        <v>1</v>
      </c>
      <c r="KB25" s="80">
        <v>9.6000000000000002E-2</v>
      </c>
      <c r="KC25" s="34">
        <v>1</v>
      </c>
      <c r="KD25" s="151"/>
      <c r="KE25" s="135"/>
      <c r="KF25" s="33">
        <v>0</v>
      </c>
      <c r="KG25" s="32">
        <v>4</v>
      </c>
      <c r="KH25" s="33">
        <v>4.0000000000000001E-3</v>
      </c>
      <c r="KI25" s="32">
        <v>6</v>
      </c>
      <c r="KJ25" s="36">
        <v>4.0000000000000001E-3</v>
      </c>
      <c r="KK25" s="34">
        <v>6</v>
      </c>
      <c r="KL25" s="134"/>
      <c r="KM25" s="135"/>
      <c r="KN25" s="33">
        <v>0.80400000000000005</v>
      </c>
      <c r="KO25" s="32">
        <v>16</v>
      </c>
      <c r="KP25" s="33">
        <v>0.04</v>
      </c>
      <c r="KQ25" s="32">
        <v>1</v>
      </c>
      <c r="KR25" s="36">
        <v>0.84399999999999997</v>
      </c>
      <c r="KS25" s="34">
        <v>16</v>
      </c>
      <c r="KT25" s="134"/>
      <c r="KU25" s="135"/>
      <c r="KV25" s="33">
        <v>0.63300000000000001</v>
      </c>
      <c r="KW25" s="32">
        <v>12</v>
      </c>
      <c r="KX25" s="33">
        <v>0.04</v>
      </c>
      <c r="KY25" s="32">
        <v>1</v>
      </c>
      <c r="KZ25" s="36">
        <v>0.67300000000000004</v>
      </c>
      <c r="LA25" s="34">
        <v>12</v>
      </c>
      <c r="LB25" s="96">
        <v>1.9599999999999999E-2</v>
      </c>
      <c r="LC25" s="32">
        <v>16</v>
      </c>
      <c r="LD25" s="79">
        <v>0.05</v>
      </c>
      <c r="LE25" s="32">
        <v>1</v>
      </c>
      <c r="LF25" s="79">
        <v>3.0000000000000001E-3</v>
      </c>
      <c r="LG25" s="32">
        <v>1</v>
      </c>
      <c r="LH25" s="80">
        <v>7.2599999999999998E-2</v>
      </c>
      <c r="LI25" s="34">
        <v>12</v>
      </c>
      <c r="LJ25" s="134"/>
      <c r="LK25" s="135"/>
      <c r="LL25" s="33">
        <v>0.6</v>
      </c>
      <c r="LM25" s="32">
        <v>1</v>
      </c>
      <c r="LN25" s="33">
        <v>0.04</v>
      </c>
      <c r="LO25" s="32">
        <v>1</v>
      </c>
      <c r="LP25" s="36">
        <v>0.64</v>
      </c>
      <c r="LQ25" s="32">
        <v>1</v>
      </c>
      <c r="LR25" s="134"/>
      <c r="LS25" s="135"/>
      <c r="LT25" s="33">
        <v>0.6</v>
      </c>
      <c r="LU25" s="32">
        <v>1</v>
      </c>
      <c r="LV25" s="33">
        <v>0.04</v>
      </c>
      <c r="LW25" s="32">
        <v>1</v>
      </c>
      <c r="LX25" s="36">
        <v>0.64</v>
      </c>
      <c r="LY25" s="34">
        <v>1</v>
      </c>
      <c r="LZ25" s="95">
        <v>0.20399999999999999</v>
      </c>
      <c r="MA25" s="32">
        <v>15</v>
      </c>
      <c r="MB25" s="33">
        <v>0.72199999999999998</v>
      </c>
      <c r="MC25" s="32">
        <v>14</v>
      </c>
      <c r="MD25" s="33">
        <v>2.1000000000000001E-2</v>
      </c>
      <c r="ME25" s="32">
        <v>12</v>
      </c>
      <c r="MF25" s="36">
        <v>0.94599999999999995</v>
      </c>
      <c r="MG25" s="32">
        <v>15</v>
      </c>
      <c r="MH25" s="96">
        <v>7.7999999999999996E-3</v>
      </c>
      <c r="MI25" s="32">
        <v>18</v>
      </c>
      <c r="MJ25" s="79">
        <v>5.7799999999999997E-2</v>
      </c>
      <c r="MK25" s="32">
        <v>11</v>
      </c>
      <c r="ML25" s="79">
        <v>0.03</v>
      </c>
      <c r="MM25" s="32">
        <v>1</v>
      </c>
      <c r="MN25" s="80">
        <v>9.5600000000000004E-2</v>
      </c>
      <c r="MO25" s="34">
        <v>13</v>
      </c>
      <c r="MP25" s="118">
        <f t="shared" si="1"/>
        <v>0.14879999999999999</v>
      </c>
      <c r="MQ25" s="32">
        <f>RANK(MP25,MP6:MP27,0)</f>
        <v>4</v>
      </c>
      <c r="MR25" s="118">
        <f t="shared" si="0"/>
        <v>8.2400000000000001E-2</v>
      </c>
      <c r="MS25" s="32">
        <f>RANK(MR25,MR6:MR27,0)</f>
        <v>12</v>
      </c>
      <c r="MT25" s="118">
        <f t="shared" si="2"/>
        <v>8.0079999999999998E-2</v>
      </c>
      <c r="MU25" s="32">
        <f>RANK(MT25,MT6:MT27,0)</f>
        <v>10</v>
      </c>
      <c r="MV25" s="118">
        <f t="shared" si="3"/>
        <v>-5.5000000000000003E-4</v>
      </c>
      <c r="MW25" s="32">
        <f>RANK(MV25,MV6:MV27,0)</f>
        <v>18</v>
      </c>
      <c r="MX25" s="118">
        <f t="shared" si="4"/>
        <v>7.2340000000000002E-2</v>
      </c>
      <c r="MY25" s="34">
        <f>RANK(MX25,MX6:MX27,0)</f>
        <v>6</v>
      </c>
      <c r="MZ25" s="118">
        <f t="shared" si="5"/>
        <v>6.6850000000000007E-2</v>
      </c>
      <c r="NA25" s="34">
        <f>RANK(MZ25,MZ6:MZ27,0)</f>
        <v>18</v>
      </c>
      <c r="NB25" s="118">
        <f t="shared" si="6"/>
        <v>0.44991999999999999</v>
      </c>
      <c r="NC25" s="121">
        <f>RANK(NB25,NB6:NB27,0)</f>
        <v>16</v>
      </c>
      <c r="ND25" s="37" t="s">
        <v>19</v>
      </c>
      <c r="NE25" s="114"/>
      <c r="NF25" s="114"/>
    </row>
    <row r="26" spans="1:415" ht="13.5" customHeight="1" x14ac:dyDescent="0.2">
      <c r="A26" s="2" t="s">
        <v>20</v>
      </c>
      <c r="B26" s="31">
        <v>0.19800000000000001</v>
      </c>
      <c r="C26" s="32">
        <v>6</v>
      </c>
      <c r="D26" s="33">
        <v>0.5</v>
      </c>
      <c r="E26" s="32">
        <v>16</v>
      </c>
      <c r="F26" s="33">
        <v>0.03</v>
      </c>
      <c r="G26" s="32">
        <v>1</v>
      </c>
      <c r="H26" s="36">
        <v>0.72799999999999998</v>
      </c>
      <c r="I26" s="34">
        <v>12</v>
      </c>
      <c r="J26" s="134"/>
      <c r="K26" s="135"/>
      <c r="L26" s="33">
        <v>0.5</v>
      </c>
      <c r="M26" s="32">
        <v>21</v>
      </c>
      <c r="N26" s="33">
        <v>0.04</v>
      </c>
      <c r="O26" s="32">
        <v>1</v>
      </c>
      <c r="P26" s="36">
        <v>0.54</v>
      </c>
      <c r="Q26" s="34">
        <v>21</v>
      </c>
      <c r="R26" s="31">
        <v>0.222</v>
      </c>
      <c r="S26" s="32">
        <v>3</v>
      </c>
      <c r="T26" s="33">
        <v>0.46</v>
      </c>
      <c r="U26" s="32">
        <v>13</v>
      </c>
      <c r="V26" s="33">
        <v>2.4E-2</v>
      </c>
      <c r="W26" s="32">
        <v>12</v>
      </c>
      <c r="X26" s="36">
        <v>0.70499999999999996</v>
      </c>
      <c r="Y26" s="34">
        <v>11</v>
      </c>
      <c r="Z26" s="31">
        <v>0.22800000000000001</v>
      </c>
      <c r="AA26" s="32">
        <v>12</v>
      </c>
      <c r="AB26" s="33">
        <v>0.51400000000000001</v>
      </c>
      <c r="AC26" s="32">
        <v>22</v>
      </c>
      <c r="AD26" s="33">
        <v>0.03</v>
      </c>
      <c r="AE26" s="32">
        <v>1</v>
      </c>
      <c r="AF26" s="36">
        <v>0.77200000000000002</v>
      </c>
      <c r="AG26" s="34">
        <v>21</v>
      </c>
      <c r="AH26" s="31">
        <v>0.27900000000000003</v>
      </c>
      <c r="AI26" s="32">
        <v>6</v>
      </c>
      <c r="AJ26" s="33">
        <v>0.41899999999999998</v>
      </c>
      <c r="AK26" s="32">
        <v>17</v>
      </c>
      <c r="AL26" s="33">
        <v>2.1000000000000001E-2</v>
      </c>
      <c r="AM26" s="32">
        <v>13</v>
      </c>
      <c r="AN26" s="36">
        <v>0.71899999999999997</v>
      </c>
      <c r="AO26" s="34">
        <v>10</v>
      </c>
      <c r="AP26" s="84">
        <v>2E-3</v>
      </c>
      <c r="AQ26" s="32">
        <v>1</v>
      </c>
      <c r="AR26" s="86">
        <v>5.0000000000000001E-3</v>
      </c>
      <c r="AS26" s="61">
        <v>1</v>
      </c>
      <c r="AT26" s="84">
        <v>2.9999999999999997E-4</v>
      </c>
      <c r="AU26" s="32">
        <v>1</v>
      </c>
      <c r="AV26" s="86">
        <v>7.3000000000000001E-3</v>
      </c>
      <c r="AW26" s="32">
        <v>1</v>
      </c>
      <c r="AX26" s="31">
        <v>0.20100000000000001</v>
      </c>
      <c r="AY26" s="32">
        <v>4</v>
      </c>
      <c r="AZ26" s="33">
        <v>0.501</v>
      </c>
      <c r="BA26" s="32">
        <v>4</v>
      </c>
      <c r="BB26" s="33">
        <v>0.03</v>
      </c>
      <c r="BC26" s="32">
        <v>1</v>
      </c>
      <c r="BD26" s="36">
        <v>0.73199999999999998</v>
      </c>
      <c r="BE26" s="34">
        <v>3</v>
      </c>
      <c r="BF26" s="31">
        <v>0.373</v>
      </c>
      <c r="BG26" s="32">
        <v>1</v>
      </c>
      <c r="BH26" s="33">
        <v>0.5</v>
      </c>
      <c r="BI26" s="32">
        <v>1</v>
      </c>
      <c r="BJ26" s="33">
        <v>0.03</v>
      </c>
      <c r="BK26" s="32">
        <v>1</v>
      </c>
      <c r="BL26" s="36">
        <v>0.90300000000000002</v>
      </c>
      <c r="BM26" s="34">
        <v>1</v>
      </c>
      <c r="BN26" s="84">
        <v>0.02</v>
      </c>
      <c r="BO26" s="32">
        <v>7</v>
      </c>
      <c r="BP26" s="86">
        <v>0</v>
      </c>
      <c r="BQ26" s="61">
        <v>14</v>
      </c>
      <c r="BR26" s="84">
        <v>2.0999999999999999E-3</v>
      </c>
      <c r="BS26" s="32">
        <v>13</v>
      </c>
      <c r="BT26" s="86">
        <v>2.2100000000000002E-2</v>
      </c>
      <c r="BU26" s="32">
        <v>16</v>
      </c>
      <c r="BV26" s="31">
        <v>0.218</v>
      </c>
      <c r="BW26" s="32">
        <v>9</v>
      </c>
      <c r="BX26" s="33">
        <v>0.53300000000000003</v>
      </c>
      <c r="BY26" s="32">
        <v>8</v>
      </c>
      <c r="BZ26" s="33">
        <v>0.03</v>
      </c>
      <c r="CA26" s="32">
        <v>1</v>
      </c>
      <c r="CB26" s="36">
        <v>0.78</v>
      </c>
      <c r="CC26" s="34">
        <v>11</v>
      </c>
      <c r="CD26" s="31">
        <v>0.253</v>
      </c>
      <c r="CE26" s="32">
        <v>11</v>
      </c>
      <c r="CF26" s="33">
        <v>0.51700000000000002</v>
      </c>
      <c r="CG26" s="32">
        <v>8</v>
      </c>
      <c r="CH26" s="33">
        <v>0.03</v>
      </c>
      <c r="CI26" s="32">
        <v>1</v>
      </c>
      <c r="CJ26" s="36">
        <v>0.8</v>
      </c>
      <c r="CK26" s="34">
        <v>10</v>
      </c>
      <c r="CL26" s="31">
        <v>0.19900000000000001</v>
      </c>
      <c r="CM26" s="32">
        <v>6</v>
      </c>
      <c r="CN26" s="33">
        <v>0.48499999999999999</v>
      </c>
      <c r="CO26" s="32">
        <v>14</v>
      </c>
      <c r="CP26" s="33">
        <v>2.4E-2</v>
      </c>
      <c r="CQ26" s="32">
        <v>10</v>
      </c>
      <c r="CR26" s="36">
        <v>0.70799999999999996</v>
      </c>
      <c r="CS26" s="34">
        <v>13</v>
      </c>
      <c r="CT26" s="111">
        <v>2.0200000000000001E-3</v>
      </c>
      <c r="CU26" s="32">
        <v>17</v>
      </c>
      <c r="CV26" s="107">
        <v>5.0000000000000001E-3</v>
      </c>
      <c r="CW26" s="61">
        <v>7</v>
      </c>
      <c r="CX26" s="111">
        <v>2.9999999999999997E-4</v>
      </c>
      <c r="CY26" s="32">
        <v>1</v>
      </c>
      <c r="CZ26" s="107">
        <v>7.3200000000000001E-3</v>
      </c>
      <c r="DA26" s="32">
        <v>17</v>
      </c>
      <c r="DB26" s="134"/>
      <c r="DC26" s="135"/>
      <c r="DD26" s="65">
        <v>8.4200000000000004E-3</v>
      </c>
      <c r="DE26" s="32">
        <v>18</v>
      </c>
      <c r="DF26" s="65">
        <v>4.0000000000000002E-4</v>
      </c>
      <c r="DG26" s="32">
        <v>1</v>
      </c>
      <c r="DH26" s="66">
        <v>8.8199999999999997E-3</v>
      </c>
      <c r="DI26" s="34">
        <v>18</v>
      </c>
      <c r="DJ26" s="31">
        <v>0.193</v>
      </c>
      <c r="DK26" s="32">
        <v>15</v>
      </c>
      <c r="DL26" s="33">
        <v>0.48299999999999998</v>
      </c>
      <c r="DM26" s="32">
        <v>11</v>
      </c>
      <c r="DN26" s="33">
        <v>2.4E-2</v>
      </c>
      <c r="DO26" s="32">
        <v>8</v>
      </c>
      <c r="DP26" s="36">
        <v>0.7</v>
      </c>
      <c r="DQ26" s="34">
        <v>12</v>
      </c>
      <c r="DR26" s="31">
        <v>6.2E-2</v>
      </c>
      <c r="DS26" s="32">
        <v>17</v>
      </c>
      <c r="DT26" s="33">
        <v>0.10100000000000001</v>
      </c>
      <c r="DU26" s="32">
        <v>18</v>
      </c>
      <c r="DV26" s="33">
        <v>2.4E-2</v>
      </c>
      <c r="DW26" s="32">
        <v>10</v>
      </c>
      <c r="DX26" s="36">
        <v>0.188</v>
      </c>
      <c r="DY26" s="34">
        <v>20</v>
      </c>
      <c r="DZ26" s="31">
        <v>0.41699999999999998</v>
      </c>
      <c r="EA26" s="32">
        <v>2</v>
      </c>
      <c r="EB26" s="33">
        <v>0.5</v>
      </c>
      <c r="EC26" s="32">
        <v>8</v>
      </c>
      <c r="ED26" s="33">
        <v>0.03</v>
      </c>
      <c r="EE26" s="32">
        <v>1</v>
      </c>
      <c r="EF26" s="36">
        <v>0.94699999999999995</v>
      </c>
      <c r="EG26" s="34">
        <v>6</v>
      </c>
      <c r="EH26" s="134"/>
      <c r="EI26" s="135"/>
      <c r="EJ26" s="33">
        <v>0.33300000000000002</v>
      </c>
      <c r="EK26" s="32">
        <v>11</v>
      </c>
      <c r="EL26" s="33">
        <v>0.02</v>
      </c>
      <c r="EM26" s="32">
        <v>11</v>
      </c>
      <c r="EN26" s="36">
        <v>0.35299999999999998</v>
      </c>
      <c r="EO26" s="34">
        <v>11</v>
      </c>
      <c r="EP26" s="31">
        <v>-0.14499999999999999</v>
      </c>
      <c r="EQ26" s="32">
        <v>13</v>
      </c>
      <c r="ER26" s="33">
        <v>-0.36699999999999999</v>
      </c>
      <c r="ES26" s="32">
        <v>10</v>
      </c>
      <c r="ET26" s="33">
        <v>0.03</v>
      </c>
      <c r="EU26" s="32">
        <v>1</v>
      </c>
      <c r="EV26" s="36">
        <v>-0.48199999999999998</v>
      </c>
      <c r="EW26" s="34">
        <v>11</v>
      </c>
      <c r="EX26" s="31">
        <v>0.20399999999999999</v>
      </c>
      <c r="EY26" s="32">
        <v>10</v>
      </c>
      <c r="EZ26" s="33">
        <v>0.625</v>
      </c>
      <c r="FA26" s="32">
        <v>1</v>
      </c>
      <c r="FB26" s="33">
        <v>0.03</v>
      </c>
      <c r="FC26" s="32">
        <v>1</v>
      </c>
      <c r="FD26" s="36">
        <v>0.85899999999999999</v>
      </c>
      <c r="FE26" s="34">
        <v>6</v>
      </c>
      <c r="FF26" s="31">
        <v>0.2</v>
      </c>
      <c r="FG26" s="32">
        <v>8</v>
      </c>
      <c r="FH26" s="33">
        <v>0.749</v>
      </c>
      <c r="FI26" s="32">
        <v>2</v>
      </c>
      <c r="FJ26" s="33">
        <v>2.7E-2</v>
      </c>
      <c r="FK26" s="32">
        <v>5</v>
      </c>
      <c r="FL26" s="36">
        <v>0.97599999999999998</v>
      </c>
      <c r="FM26" s="34">
        <v>2</v>
      </c>
      <c r="FN26" s="134"/>
      <c r="FO26" s="135"/>
      <c r="FP26" s="79">
        <v>-1.9699999999999999E-2</v>
      </c>
      <c r="FQ26" s="32">
        <v>7</v>
      </c>
      <c r="FR26" s="79">
        <v>4.0000000000000001E-3</v>
      </c>
      <c r="FS26" s="32">
        <v>1</v>
      </c>
      <c r="FT26" s="80">
        <v>-1.5699999999999999E-2</v>
      </c>
      <c r="FU26" s="34">
        <v>7</v>
      </c>
      <c r="FV26" s="31">
        <v>0.4</v>
      </c>
      <c r="FW26" s="32">
        <v>3</v>
      </c>
      <c r="FX26" s="33">
        <v>0.375</v>
      </c>
      <c r="FY26" s="32">
        <v>6</v>
      </c>
      <c r="FZ26" s="33">
        <v>2.1000000000000001E-2</v>
      </c>
      <c r="GA26" s="32">
        <v>5</v>
      </c>
      <c r="GB26" s="36">
        <v>0.79600000000000004</v>
      </c>
      <c r="GC26" s="34">
        <v>3</v>
      </c>
      <c r="GD26" s="134"/>
      <c r="GE26" s="135"/>
      <c r="GF26" s="33">
        <v>0.58299999999999996</v>
      </c>
      <c r="GG26" s="32">
        <v>10</v>
      </c>
      <c r="GH26" s="33">
        <v>3.5999999999999997E-2</v>
      </c>
      <c r="GI26" s="32">
        <v>9</v>
      </c>
      <c r="GJ26" s="36">
        <v>0.61899999999999999</v>
      </c>
      <c r="GK26" s="34">
        <v>10</v>
      </c>
      <c r="GL26" s="31">
        <v>0.25</v>
      </c>
      <c r="GM26" s="32">
        <v>2</v>
      </c>
      <c r="GN26" s="33">
        <v>0.125</v>
      </c>
      <c r="GO26" s="32">
        <v>17</v>
      </c>
      <c r="GP26" s="33">
        <v>1.7999999999999999E-2</v>
      </c>
      <c r="GQ26" s="32">
        <v>17</v>
      </c>
      <c r="GR26" s="36">
        <v>0.39300000000000002</v>
      </c>
      <c r="GS26" s="34">
        <v>12</v>
      </c>
      <c r="GT26" s="92">
        <v>-0.217</v>
      </c>
      <c r="GU26" s="32">
        <v>18</v>
      </c>
      <c r="GV26" s="33">
        <v>-0.49</v>
      </c>
      <c r="GW26" s="32">
        <v>14</v>
      </c>
      <c r="GX26" s="33">
        <v>1.4999999999999999E-2</v>
      </c>
      <c r="GY26" s="32">
        <v>13</v>
      </c>
      <c r="GZ26" s="36">
        <v>-0.69299999999999995</v>
      </c>
      <c r="HA26" s="32">
        <v>19</v>
      </c>
      <c r="HB26" s="31">
        <v>0.17100000000000001</v>
      </c>
      <c r="HC26" s="32">
        <v>13</v>
      </c>
      <c r="HD26" s="33">
        <v>0.54200000000000004</v>
      </c>
      <c r="HE26" s="32">
        <v>12</v>
      </c>
      <c r="HF26" s="33">
        <v>0.03</v>
      </c>
      <c r="HG26" s="32">
        <v>1</v>
      </c>
      <c r="HH26" s="36">
        <v>0.74399999999999999</v>
      </c>
      <c r="HI26" s="34">
        <v>13</v>
      </c>
      <c r="HJ26" s="134"/>
      <c r="HK26" s="135"/>
      <c r="HL26" s="33">
        <v>0.6</v>
      </c>
      <c r="HM26" s="32">
        <v>1</v>
      </c>
      <c r="HN26" s="33">
        <v>0.04</v>
      </c>
      <c r="HO26" s="32">
        <v>1</v>
      </c>
      <c r="HP26" s="36">
        <v>0.64</v>
      </c>
      <c r="HQ26" s="32">
        <v>1</v>
      </c>
      <c r="HR26" s="134"/>
      <c r="HS26" s="135"/>
      <c r="HT26" s="33">
        <v>0.44</v>
      </c>
      <c r="HU26" s="32">
        <v>15</v>
      </c>
      <c r="HV26" s="33">
        <v>2.8000000000000001E-2</v>
      </c>
      <c r="HW26" s="32">
        <v>14</v>
      </c>
      <c r="HX26" s="36">
        <v>0.46800000000000003</v>
      </c>
      <c r="HY26" s="34">
        <v>15</v>
      </c>
      <c r="HZ26" s="134"/>
      <c r="IA26" s="135"/>
      <c r="IB26" s="65">
        <v>0</v>
      </c>
      <c r="IC26" s="32">
        <v>12</v>
      </c>
      <c r="ID26" s="65">
        <v>8.0000000000000007E-5</v>
      </c>
      <c r="IE26" s="32">
        <v>12</v>
      </c>
      <c r="IF26" s="66">
        <v>8.0000000000000007E-5</v>
      </c>
      <c r="IG26" s="34">
        <v>12</v>
      </c>
      <c r="IH26" s="134"/>
      <c r="II26" s="135"/>
      <c r="IJ26" s="65">
        <v>6.0000000000000001E-3</v>
      </c>
      <c r="IK26" s="32">
        <v>1</v>
      </c>
      <c r="IL26" s="65">
        <v>4.0000000000000002E-4</v>
      </c>
      <c r="IM26" s="32">
        <v>1</v>
      </c>
      <c r="IN26" s="66">
        <v>6.4000000000000003E-3</v>
      </c>
      <c r="IO26" s="34">
        <v>1</v>
      </c>
      <c r="IP26" s="31">
        <v>0.2</v>
      </c>
      <c r="IQ26" s="32">
        <v>13</v>
      </c>
      <c r="IR26" s="33">
        <v>0.5</v>
      </c>
      <c r="IS26" s="32">
        <v>17</v>
      </c>
      <c r="IT26" s="33">
        <v>2.7E-2</v>
      </c>
      <c r="IU26" s="32">
        <v>15</v>
      </c>
      <c r="IV26" s="36">
        <v>0.72699999999999998</v>
      </c>
      <c r="IW26" s="34">
        <v>14</v>
      </c>
      <c r="IX26" s="31">
        <v>0.21099999999999999</v>
      </c>
      <c r="IY26" s="32">
        <v>6</v>
      </c>
      <c r="IZ26" s="33">
        <v>0.5</v>
      </c>
      <c r="JA26" s="32">
        <v>1</v>
      </c>
      <c r="JB26" s="33">
        <v>0.03</v>
      </c>
      <c r="JC26" s="32">
        <v>1</v>
      </c>
      <c r="JD26" s="36">
        <v>0.74099999999999999</v>
      </c>
      <c r="JE26" s="34">
        <v>6</v>
      </c>
      <c r="JF26" s="31">
        <v>0.15</v>
      </c>
      <c r="JG26" s="32">
        <v>22</v>
      </c>
      <c r="JH26" s="33">
        <v>0.376</v>
      </c>
      <c r="JI26" s="32">
        <v>22</v>
      </c>
      <c r="JJ26" s="33">
        <v>0.03</v>
      </c>
      <c r="JK26" s="32">
        <v>1</v>
      </c>
      <c r="JL26" s="36">
        <v>0.55600000000000005</v>
      </c>
      <c r="JM26" s="34">
        <v>22</v>
      </c>
      <c r="JN26" s="31">
        <v>0.14799999999999999</v>
      </c>
      <c r="JO26" s="32">
        <v>22</v>
      </c>
      <c r="JP26" s="33">
        <v>0.35899999999999999</v>
      </c>
      <c r="JQ26" s="32">
        <v>22</v>
      </c>
      <c r="JR26" s="33">
        <v>2.7E-2</v>
      </c>
      <c r="JS26" s="32">
        <v>22</v>
      </c>
      <c r="JT26" s="36">
        <v>0.53400000000000003</v>
      </c>
      <c r="JU26" s="34">
        <v>22</v>
      </c>
      <c r="JV26" s="134"/>
      <c r="JW26" s="135"/>
      <c r="JX26" s="79">
        <v>0.06</v>
      </c>
      <c r="JY26" s="32">
        <v>1</v>
      </c>
      <c r="JZ26" s="79">
        <v>3.5999999999999997E-2</v>
      </c>
      <c r="KA26" s="32">
        <v>1</v>
      </c>
      <c r="KB26" s="80">
        <v>9.6000000000000002E-2</v>
      </c>
      <c r="KC26" s="34">
        <v>1</v>
      </c>
      <c r="KD26" s="151"/>
      <c r="KE26" s="135"/>
      <c r="KF26" s="33">
        <v>0</v>
      </c>
      <c r="KG26" s="32">
        <v>4</v>
      </c>
      <c r="KH26" s="33">
        <v>0.02</v>
      </c>
      <c r="KI26" s="32">
        <v>4</v>
      </c>
      <c r="KJ26" s="36">
        <v>0.02</v>
      </c>
      <c r="KK26" s="34">
        <v>4</v>
      </c>
      <c r="KL26" s="134"/>
      <c r="KM26" s="135"/>
      <c r="KN26" s="33">
        <v>0</v>
      </c>
      <c r="KO26" s="32">
        <v>21</v>
      </c>
      <c r="KP26" s="33">
        <v>0.02</v>
      </c>
      <c r="KQ26" s="32">
        <v>20</v>
      </c>
      <c r="KR26" s="36">
        <v>0.02</v>
      </c>
      <c r="KS26" s="34">
        <v>21</v>
      </c>
      <c r="KT26" s="134"/>
      <c r="KU26" s="135"/>
      <c r="KV26" s="33">
        <v>0.64600000000000002</v>
      </c>
      <c r="KW26" s="32">
        <v>2</v>
      </c>
      <c r="KX26" s="33">
        <v>0.04</v>
      </c>
      <c r="KY26" s="32">
        <v>1</v>
      </c>
      <c r="KZ26" s="36">
        <v>0.68600000000000005</v>
      </c>
      <c r="LA26" s="34">
        <v>2</v>
      </c>
      <c r="LB26" s="96">
        <v>1.9400000000000001E-2</v>
      </c>
      <c r="LC26" s="32">
        <v>18</v>
      </c>
      <c r="LD26" s="79">
        <v>0.05</v>
      </c>
      <c r="LE26" s="32">
        <v>1</v>
      </c>
      <c r="LF26" s="79">
        <v>3.0000000000000001E-3</v>
      </c>
      <c r="LG26" s="32">
        <v>1</v>
      </c>
      <c r="LH26" s="80">
        <v>7.2400000000000006E-2</v>
      </c>
      <c r="LI26" s="34">
        <v>13</v>
      </c>
      <c r="LJ26" s="134"/>
      <c r="LK26" s="135"/>
      <c r="LL26" s="33">
        <v>0.6</v>
      </c>
      <c r="LM26" s="32">
        <v>1</v>
      </c>
      <c r="LN26" s="33">
        <v>0.04</v>
      </c>
      <c r="LO26" s="32">
        <v>1</v>
      </c>
      <c r="LP26" s="36">
        <v>0.64</v>
      </c>
      <c r="LQ26" s="32">
        <v>1</v>
      </c>
      <c r="LR26" s="134"/>
      <c r="LS26" s="135"/>
      <c r="LT26" s="33">
        <v>0.6</v>
      </c>
      <c r="LU26" s="32">
        <v>1</v>
      </c>
      <c r="LV26" s="33">
        <v>3.5999999999999997E-2</v>
      </c>
      <c r="LW26" s="32">
        <v>6</v>
      </c>
      <c r="LX26" s="36">
        <v>0.63600000000000001</v>
      </c>
      <c r="LY26" s="34">
        <v>6</v>
      </c>
      <c r="LZ26" s="95">
        <v>0.217</v>
      </c>
      <c r="MA26" s="32">
        <v>9</v>
      </c>
      <c r="MB26" s="33">
        <v>0.60699999999999998</v>
      </c>
      <c r="MC26" s="32">
        <v>20</v>
      </c>
      <c r="MD26" s="33">
        <v>1.7999999999999999E-2</v>
      </c>
      <c r="ME26" s="32">
        <v>19</v>
      </c>
      <c r="MF26" s="36">
        <v>0.84199999999999997</v>
      </c>
      <c r="MG26" s="32">
        <v>20</v>
      </c>
      <c r="MH26" s="96">
        <v>2.4400000000000002E-2</v>
      </c>
      <c r="MI26" s="32">
        <v>10</v>
      </c>
      <c r="MJ26" s="79">
        <v>5.16E-2</v>
      </c>
      <c r="MK26" s="32">
        <v>13</v>
      </c>
      <c r="ML26" s="79">
        <v>0.03</v>
      </c>
      <c r="MM26" s="32">
        <v>1</v>
      </c>
      <c r="MN26" s="80">
        <v>0.106</v>
      </c>
      <c r="MO26" s="34">
        <v>12</v>
      </c>
      <c r="MP26" s="118">
        <f t="shared" si="1"/>
        <v>0.14560000000000001</v>
      </c>
      <c r="MQ26" s="32">
        <f>RANK(MP26,MP6:MP27,0)</f>
        <v>12</v>
      </c>
      <c r="MR26" s="118">
        <f t="shared" si="0"/>
        <v>8.251E-2</v>
      </c>
      <c r="MS26" s="32">
        <f>RANK(MR26,MR6:MR27,0)</f>
        <v>11</v>
      </c>
      <c r="MT26" s="118">
        <f t="shared" si="2"/>
        <v>7.4870000000000006E-2</v>
      </c>
      <c r="MU26" s="32">
        <f>RANK(MT26,MT6:MT27,0)</f>
        <v>14</v>
      </c>
      <c r="MV26" s="118">
        <f t="shared" si="3"/>
        <v>6.6869999999999999E-2</v>
      </c>
      <c r="MW26" s="32">
        <f>RANK(MV26,MV6:MV27,0)</f>
        <v>6</v>
      </c>
      <c r="MX26" s="118">
        <f t="shared" si="4"/>
        <v>6.3820000000000002E-2</v>
      </c>
      <c r="MY26" s="34">
        <f>RANK(MX26,MX6:MX27,0)</f>
        <v>12</v>
      </c>
      <c r="MZ26" s="118">
        <f t="shared" si="5"/>
        <v>5.1970000000000002E-2</v>
      </c>
      <c r="NA26" s="34">
        <f>RANK(MZ26,MZ6:MZ27,0)</f>
        <v>21</v>
      </c>
      <c r="NB26" s="118">
        <f>SUM(MP26,MR26,MT26,MV26,MX26,MZ26)</f>
        <v>0.48564000000000002</v>
      </c>
      <c r="NC26" s="121">
        <f>RANK(NB26,NB6:NB27,0)</f>
        <v>9</v>
      </c>
      <c r="ND26" s="37" t="s">
        <v>20</v>
      </c>
      <c r="NE26" s="114"/>
      <c r="NF26" s="114"/>
    </row>
    <row r="27" spans="1:415" ht="13.5" customHeight="1" thickBot="1" x14ac:dyDescent="0.25">
      <c r="A27" s="4" t="s">
        <v>21</v>
      </c>
      <c r="B27" s="47">
        <v>0.18</v>
      </c>
      <c r="C27" s="48">
        <v>20</v>
      </c>
      <c r="D27" s="49">
        <v>0.505</v>
      </c>
      <c r="E27" s="48">
        <v>9</v>
      </c>
      <c r="F27" s="49">
        <v>0.03</v>
      </c>
      <c r="G27" s="48">
        <v>1</v>
      </c>
      <c r="H27" s="58">
        <v>0.71499999999999997</v>
      </c>
      <c r="I27" s="59">
        <v>19</v>
      </c>
      <c r="J27" s="136"/>
      <c r="K27" s="137"/>
      <c r="L27" s="40">
        <v>0.67500000000000004</v>
      </c>
      <c r="M27" s="39">
        <v>4</v>
      </c>
      <c r="N27" s="40">
        <v>0.04</v>
      </c>
      <c r="O27" s="39">
        <v>1</v>
      </c>
      <c r="P27" s="41">
        <v>0.71499999999999997</v>
      </c>
      <c r="Q27" s="42">
        <v>4</v>
      </c>
      <c r="R27" s="47">
        <v>0.214</v>
      </c>
      <c r="S27" s="48">
        <v>6</v>
      </c>
      <c r="T27" s="49">
        <v>0.5</v>
      </c>
      <c r="U27" s="48">
        <v>1</v>
      </c>
      <c r="V27" s="49">
        <v>0.03</v>
      </c>
      <c r="W27" s="48">
        <v>1</v>
      </c>
      <c r="X27" s="58">
        <v>0.74399999999999999</v>
      </c>
      <c r="Y27" s="59">
        <v>3</v>
      </c>
      <c r="Z27" s="47">
        <v>0.221</v>
      </c>
      <c r="AA27" s="48">
        <v>22</v>
      </c>
      <c r="AB27" s="49">
        <v>0.52</v>
      </c>
      <c r="AC27" s="48">
        <v>20</v>
      </c>
      <c r="AD27" s="49">
        <v>0.03</v>
      </c>
      <c r="AE27" s="48">
        <v>1</v>
      </c>
      <c r="AF27" s="58">
        <v>0.77100000000000002</v>
      </c>
      <c r="AG27" s="59">
        <v>22</v>
      </c>
      <c r="AH27" s="47">
        <v>0.14399999999999999</v>
      </c>
      <c r="AI27" s="48">
        <v>19</v>
      </c>
      <c r="AJ27" s="49">
        <v>0.34799999999999998</v>
      </c>
      <c r="AK27" s="48">
        <v>20</v>
      </c>
      <c r="AL27" s="49">
        <v>2.1000000000000001E-2</v>
      </c>
      <c r="AM27" s="48">
        <v>13</v>
      </c>
      <c r="AN27" s="58">
        <v>0.51400000000000001</v>
      </c>
      <c r="AO27" s="59">
        <v>20</v>
      </c>
      <c r="AP27" s="87">
        <v>2E-3</v>
      </c>
      <c r="AQ27" s="39">
        <v>1</v>
      </c>
      <c r="AR27" s="91">
        <v>5.0000000000000001E-3</v>
      </c>
      <c r="AS27" s="64">
        <v>1</v>
      </c>
      <c r="AT27" s="87">
        <v>2.9999999999999997E-4</v>
      </c>
      <c r="AU27" s="39">
        <v>1</v>
      </c>
      <c r="AV27" s="91">
        <v>7.3000000000000001E-3</v>
      </c>
      <c r="AW27" s="39">
        <v>1</v>
      </c>
      <c r="AX27" s="47">
        <v>0.158</v>
      </c>
      <c r="AY27" s="48">
        <v>8</v>
      </c>
      <c r="AZ27" s="49">
        <v>0.39</v>
      </c>
      <c r="BA27" s="48">
        <v>8</v>
      </c>
      <c r="BB27" s="49">
        <v>0.03</v>
      </c>
      <c r="BC27" s="48">
        <v>1</v>
      </c>
      <c r="BD27" s="58">
        <v>0.57799999999999996</v>
      </c>
      <c r="BE27" s="59">
        <v>8</v>
      </c>
      <c r="BF27" s="47">
        <v>0.217</v>
      </c>
      <c r="BG27" s="48">
        <v>10</v>
      </c>
      <c r="BH27" s="49">
        <v>0.5</v>
      </c>
      <c r="BI27" s="48">
        <v>1</v>
      </c>
      <c r="BJ27" s="49">
        <v>0.03</v>
      </c>
      <c r="BK27" s="48">
        <v>1</v>
      </c>
      <c r="BL27" s="58">
        <v>0.747</v>
      </c>
      <c r="BM27" s="59">
        <v>10</v>
      </c>
      <c r="BN27" s="87">
        <v>0.02</v>
      </c>
      <c r="BO27" s="39">
        <v>7</v>
      </c>
      <c r="BP27" s="91">
        <v>0.05</v>
      </c>
      <c r="BQ27" s="64">
        <v>1</v>
      </c>
      <c r="BR27" s="87">
        <v>2.0999999999999999E-3</v>
      </c>
      <c r="BS27" s="39">
        <v>13</v>
      </c>
      <c r="BT27" s="91">
        <v>7.2099999999999997E-2</v>
      </c>
      <c r="BU27" s="39">
        <v>13</v>
      </c>
      <c r="BV27" s="47">
        <v>0.27100000000000002</v>
      </c>
      <c r="BW27" s="48">
        <v>7</v>
      </c>
      <c r="BX27" s="49">
        <v>0.68600000000000005</v>
      </c>
      <c r="BY27" s="48">
        <v>5</v>
      </c>
      <c r="BZ27" s="49">
        <v>0.03</v>
      </c>
      <c r="CA27" s="48">
        <v>1</v>
      </c>
      <c r="CB27" s="58">
        <v>0.98699999999999999</v>
      </c>
      <c r="CC27" s="59">
        <v>5</v>
      </c>
      <c r="CD27" s="47">
        <v>0.28699999999999998</v>
      </c>
      <c r="CE27" s="48">
        <v>4</v>
      </c>
      <c r="CF27" s="49">
        <v>0.53</v>
      </c>
      <c r="CG27" s="48">
        <v>4</v>
      </c>
      <c r="CH27" s="49">
        <v>0.03</v>
      </c>
      <c r="CI27" s="48">
        <v>1</v>
      </c>
      <c r="CJ27" s="58">
        <v>0.84699999999999998</v>
      </c>
      <c r="CK27" s="59">
        <v>4</v>
      </c>
      <c r="CL27" s="47">
        <v>0.193</v>
      </c>
      <c r="CM27" s="48">
        <v>14</v>
      </c>
      <c r="CN27" s="49">
        <v>0.49399999999999999</v>
      </c>
      <c r="CO27" s="48">
        <v>8</v>
      </c>
      <c r="CP27" s="49">
        <v>2.4E-2</v>
      </c>
      <c r="CQ27" s="48">
        <v>10</v>
      </c>
      <c r="CR27" s="58">
        <v>0.71099999999999997</v>
      </c>
      <c r="CS27" s="59">
        <v>11</v>
      </c>
      <c r="CT27" s="112">
        <v>0.10199999999999999</v>
      </c>
      <c r="CU27" s="39">
        <v>4</v>
      </c>
      <c r="CV27" s="110">
        <v>5.0000000000000001E-3</v>
      </c>
      <c r="CW27" s="64">
        <v>7</v>
      </c>
      <c r="CX27" s="112">
        <v>2.9999999999999997E-4</v>
      </c>
      <c r="CY27" s="39">
        <v>1</v>
      </c>
      <c r="CZ27" s="110">
        <v>0.10730000000000001</v>
      </c>
      <c r="DA27" s="39">
        <v>4</v>
      </c>
      <c r="DB27" s="136"/>
      <c r="DC27" s="137"/>
      <c r="DD27" s="97">
        <v>9.3299999999999998E-3</v>
      </c>
      <c r="DE27" s="39">
        <v>17</v>
      </c>
      <c r="DF27" s="97">
        <v>4.0000000000000002E-4</v>
      </c>
      <c r="DG27" s="39">
        <v>1</v>
      </c>
      <c r="DH27" s="67">
        <v>9.7300000000000008E-3</v>
      </c>
      <c r="DI27" s="42">
        <v>17</v>
      </c>
      <c r="DJ27" s="47">
        <v>0.19800000000000001</v>
      </c>
      <c r="DK27" s="48">
        <v>12</v>
      </c>
      <c r="DL27" s="49">
        <v>0.47699999999999998</v>
      </c>
      <c r="DM27" s="48">
        <v>14</v>
      </c>
      <c r="DN27" s="49">
        <v>2.4E-2</v>
      </c>
      <c r="DO27" s="48">
        <v>8</v>
      </c>
      <c r="DP27" s="58">
        <v>0.69899999999999995</v>
      </c>
      <c r="DQ27" s="59">
        <v>13</v>
      </c>
      <c r="DR27" s="47">
        <v>6.8000000000000005E-2</v>
      </c>
      <c r="DS27" s="48">
        <v>16</v>
      </c>
      <c r="DT27" s="49">
        <v>9.6000000000000002E-2</v>
      </c>
      <c r="DU27" s="48">
        <v>19</v>
      </c>
      <c r="DV27" s="49">
        <v>2.4E-2</v>
      </c>
      <c r="DW27" s="48">
        <v>10</v>
      </c>
      <c r="DX27" s="58">
        <v>0.188</v>
      </c>
      <c r="DY27" s="59">
        <v>19</v>
      </c>
      <c r="DZ27" s="47">
        <v>0.20100000000000001</v>
      </c>
      <c r="EA27" s="48">
        <v>11</v>
      </c>
      <c r="EB27" s="49">
        <v>0.79900000000000004</v>
      </c>
      <c r="EC27" s="48">
        <v>3</v>
      </c>
      <c r="ED27" s="49">
        <v>0.03</v>
      </c>
      <c r="EE27" s="48">
        <v>1</v>
      </c>
      <c r="EF27" s="58">
        <v>1.03</v>
      </c>
      <c r="EG27" s="59">
        <v>4</v>
      </c>
      <c r="EH27" s="136"/>
      <c r="EI27" s="137"/>
      <c r="EJ27" s="40">
        <v>0.54500000000000004</v>
      </c>
      <c r="EK27" s="39">
        <v>3</v>
      </c>
      <c r="EL27" s="40">
        <v>3.5999999999999997E-2</v>
      </c>
      <c r="EM27" s="39">
        <v>3</v>
      </c>
      <c r="EN27" s="41">
        <v>0.58099999999999996</v>
      </c>
      <c r="EO27" s="42">
        <v>3</v>
      </c>
      <c r="EP27" s="47">
        <v>-0.14000000000000001</v>
      </c>
      <c r="EQ27" s="48">
        <v>12</v>
      </c>
      <c r="ER27" s="49">
        <v>-0.34300000000000003</v>
      </c>
      <c r="ES27" s="48">
        <v>9</v>
      </c>
      <c r="ET27" s="49">
        <v>0.03</v>
      </c>
      <c r="EU27" s="48">
        <v>1</v>
      </c>
      <c r="EV27" s="58">
        <v>-0.45400000000000001</v>
      </c>
      <c r="EW27" s="59">
        <v>10</v>
      </c>
      <c r="EX27" s="47">
        <v>0.26</v>
      </c>
      <c r="EY27" s="48">
        <v>2</v>
      </c>
      <c r="EZ27" s="49">
        <v>0.625</v>
      </c>
      <c r="FA27" s="48">
        <v>1</v>
      </c>
      <c r="FB27" s="49">
        <v>0.03</v>
      </c>
      <c r="FC27" s="48">
        <v>1</v>
      </c>
      <c r="FD27" s="58">
        <v>0.91500000000000004</v>
      </c>
      <c r="FE27" s="59">
        <v>1</v>
      </c>
      <c r="FF27" s="47">
        <v>1.4999999999999999E-2</v>
      </c>
      <c r="FG27" s="48">
        <v>21</v>
      </c>
      <c r="FH27" s="49">
        <v>3.5000000000000003E-2</v>
      </c>
      <c r="FI27" s="48">
        <v>21</v>
      </c>
      <c r="FJ27" s="49">
        <v>2.4E-2</v>
      </c>
      <c r="FK27" s="48">
        <v>12</v>
      </c>
      <c r="FL27" s="58">
        <v>7.3999999999999996E-2</v>
      </c>
      <c r="FM27" s="59">
        <v>21</v>
      </c>
      <c r="FN27" s="136"/>
      <c r="FO27" s="137"/>
      <c r="FP27" s="98">
        <v>-0.1004</v>
      </c>
      <c r="FQ27" s="39">
        <v>22</v>
      </c>
      <c r="FR27" s="98">
        <v>4.0000000000000001E-3</v>
      </c>
      <c r="FS27" s="39">
        <v>1</v>
      </c>
      <c r="FT27" s="81">
        <v>-9.64E-2</v>
      </c>
      <c r="FU27" s="42">
        <v>22</v>
      </c>
      <c r="FV27" s="47">
        <v>0.29599999999999999</v>
      </c>
      <c r="FW27" s="48">
        <v>6</v>
      </c>
      <c r="FX27" s="49">
        <v>0.33300000000000002</v>
      </c>
      <c r="FY27" s="48">
        <v>9</v>
      </c>
      <c r="FZ27" s="49">
        <v>1.4999999999999999E-2</v>
      </c>
      <c r="GA27" s="48">
        <v>8</v>
      </c>
      <c r="GB27" s="58">
        <v>0.64500000000000002</v>
      </c>
      <c r="GC27" s="59">
        <v>9</v>
      </c>
      <c r="GD27" s="136"/>
      <c r="GE27" s="137"/>
      <c r="GF27" s="40">
        <v>1.046</v>
      </c>
      <c r="GG27" s="39">
        <v>2</v>
      </c>
      <c r="GH27" s="40">
        <v>0.04</v>
      </c>
      <c r="GI27" s="39">
        <v>1</v>
      </c>
      <c r="GJ27" s="41">
        <v>1.0860000000000001</v>
      </c>
      <c r="GK27" s="42">
        <v>2</v>
      </c>
      <c r="GL27" s="47">
        <v>0.2</v>
      </c>
      <c r="GM27" s="48">
        <v>5</v>
      </c>
      <c r="GN27" s="49">
        <v>0.28599999999999998</v>
      </c>
      <c r="GO27" s="48">
        <v>8</v>
      </c>
      <c r="GP27" s="49">
        <v>2.4E-2</v>
      </c>
      <c r="GQ27" s="48">
        <v>8</v>
      </c>
      <c r="GR27" s="58">
        <v>0.51</v>
      </c>
      <c r="GS27" s="59">
        <v>7</v>
      </c>
      <c r="GT27" s="99">
        <v>-0.19700000000000001</v>
      </c>
      <c r="GU27" s="39">
        <v>12</v>
      </c>
      <c r="GV27" s="40">
        <v>-0.432</v>
      </c>
      <c r="GW27" s="39">
        <v>3</v>
      </c>
      <c r="GX27" s="40">
        <v>2.4E-2</v>
      </c>
      <c r="GY27" s="39">
        <v>2</v>
      </c>
      <c r="GZ27" s="41">
        <v>-0.60499999999999998</v>
      </c>
      <c r="HA27" s="39">
        <v>3</v>
      </c>
      <c r="HB27" s="38">
        <v>0.15</v>
      </c>
      <c r="HC27" s="39">
        <v>17</v>
      </c>
      <c r="HD27" s="40">
        <v>0.495</v>
      </c>
      <c r="HE27" s="39">
        <v>16</v>
      </c>
      <c r="HF27" s="40">
        <v>0.03</v>
      </c>
      <c r="HG27" s="39">
        <v>1</v>
      </c>
      <c r="HH27" s="41">
        <v>0.67500000000000004</v>
      </c>
      <c r="HI27" s="42">
        <v>15</v>
      </c>
      <c r="HJ27" s="136"/>
      <c r="HK27" s="137"/>
      <c r="HL27" s="40">
        <v>0.6</v>
      </c>
      <c r="HM27" s="39">
        <v>1</v>
      </c>
      <c r="HN27" s="40">
        <v>0.04</v>
      </c>
      <c r="HO27" s="39">
        <v>1</v>
      </c>
      <c r="HP27" s="41">
        <v>0.64</v>
      </c>
      <c r="HQ27" s="39">
        <v>1</v>
      </c>
      <c r="HR27" s="136"/>
      <c r="HS27" s="137"/>
      <c r="HT27" s="49">
        <v>0.52200000000000002</v>
      </c>
      <c r="HU27" s="48">
        <v>11</v>
      </c>
      <c r="HV27" s="49">
        <v>3.5999999999999997E-2</v>
      </c>
      <c r="HW27" s="48">
        <v>7</v>
      </c>
      <c r="HX27" s="58">
        <v>0.55800000000000005</v>
      </c>
      <c r="HY27" s="59">
        <v>11</v>
      </c>
      <c r="HZ27" s="136"/>
      <c r="IA27" s="137"/>
      <c r="IB27" s="115">
        <v>7.2500000000000004E-3</v>
      </c>
      <c r="IC27" s="48">
        <v>8</v>
      </c>
      <c r="ID27" s="115">
        <v>4.0000000000000002E-4</v>
      </c>
      <c r="IE27" s="48">
        <v>1</v>
      </c>
      <c r="IF27" s="116">
        <v>7.6499999999999997E-3</v>
      </c>
      <c r="IG27" s="59">
        <v>8</v>
      </c>
      <c r="IH27" s="136"/>
      <c r="II27" s="137"/>
      <c r="IJ27" s="115">
        <v>6.0000000000000001E-3</v>
      </c>
      <c r="IK27" s="48">
        <v>1</v>
      </c>
      <c r="IL27" s="115">
        <v>4.0000000000000002E-4</v>
      </c>
      <c r="IM27" s="48">
        <v>1</v>
      </c>
      <c r="IN27" s="116">
        <v>6.4000000000000003E-3</v>
      </c>
      <c r="IO27" s="59">
        <v>1</v>
      </c>
      <c r="IP27" s="38">
        <v>0.19900000000000001</v>
      </c>
      <c r="IQ27" s="39">
        <v>16</v>
      </c>
      <c r="IR27" s="40">
        <v>0.498</v>
      </c>
      <c r="IS27" s="39">
        <v>18</v>
      </c>
      <c r="IT27" s="40">
        <v>2.7E-2</v>
      </c>
      <c r="IU27" s="39">
        <v>15</v>
      </c>
      <c r="IV27" s="41">
        <v>0.72499999999999998</v>
      </c>
      <c r="IW27" s="42">
        <v>16</v>
      </c>
      <c r="IX27" s="38">
        <v>0.20599999999999999</v>
      </c>
      <c r="IY27" s="39">
        <v>9</v>
      </c>
      <c r="IZ27" s="40">
        <v>0.5</v>
      </c>
      <c r="JA27" s="39">
        <v>1</v>
      </c>
      <c r="JB27" s="40">
        <v>0.03</v>
      </c>
      <c r="JC27" s="39">
        <v>1</v>
      </c>
      <c r="JD27" s="41">
        <v>0.73599999999999999</v>
      </c>
      <c r="JE27" s="42">
        <v>9</v>
      </c>
      <c r="JF27" s="38">
        <v>0.2</v>
      </c>
      <c r="JG27" s="39">
        <v>4</v>
      </c>
      <c r="JH27" s="40">
        <v>0.502</v>
      </c>
      <c r="JI27" s="39">
        <v>10</v>
      </c>
      <c r="JJ27" s="40">
        <v>0.03</v>
      </c>
      <c r="JK27" s="39">
        <v>1</v>
      </c>
      <c r="JL27" s="41">
        <v>0.73199999999999998</v>
      </c>
      <c r="JM27" s="42">
        <v>9</v>
      </c>
      <c r="JN27" s="47">
        <v>0.19400000000000001</v>
      </c>
      <c r="JO27" s="48">
        <v>15</v>
      </c>
      <c r="JP27" s="49">
        <v>0.51500000000000001</v>
      </c>
      <c r="JQ27" s="48">
        <v>8</v>
      </c>
      <c r="JR27" s="49">
        <v>0.03</v>
      </c>
      <c r="JS27" s="48">
        <v>1</v>
      </c>
      <c r="JT27" s="58">
        <v>0.73899999999999999</v>
      </c>
      <c r="JU27" s="59">
        <v>9</v>
      </c>
      <c r="JV27" s="136"/>
      <c r="JW27" s="137"/>
      <c r="JX27" s="105">
        <v>0.06</v>
      </c>
      <c r="JY27" s="48">
        <v>1</v>
      </c>
      <c r="JZ27" s="105">
        <v>3.5999999999999997E-2</v>
      </c>
      <c r="KA27" s="48">
        <v>1</v>
      </c>
      <c r="KB27" s="83">
        <v>9.6000000000000002E-2</v>
      </c>
      <c r="KC27" s="59">
        <v>1</v>
      </c>
      <c r="KD27" s="152"/>
      <c r="KE27" s="137"/>
      <c r="KF27" s="49">
        <v>0</v>
      </c>
      <c r="KG27" s="48">
        <v>4</v>
      </c>
      <c r="KH27" s="49">
        <v>4.0000000000000001E-3</v>
      </c>
      <c r="KI27" s="48">
        <v>6</v>
      </c>
      <c r="KJ27" s="58">
        <v>4.0000000000000001E-3</v>
      </c>
      <c r="KK27" s="59">
        <v>6</v>
      </c>
      <c r="KL27" s="136"/>
      <c r="KM27" s="137"/>
      <c r="KN27" s="49">
        <v>1</v>
      </c>
      <c r="KO27" s="48">
        <v>10</v>
      </c>
      <c r="KP27" s="49">
        <v>0.04</v>
      </c>
      <c r="KQ27" s="48">
        <v>1</v>
      </c>
      <c r="KR27" s="58">
        <v>1.04</v>
      </c>
      <c r="KS27" s="59">
        <v>10</v>
      </c>
      <c r="KT27" s="136"/>
      <c r="KU27" s="137"/>
      <c r="KV27" s="49">
        <v>0.61899999999999999</v>
      </c>
      <c r="KW27" s="48">
        <v>20</v>
      </c>
      <c r="KX27" s="49">
        <v>0.04</v>
      </c>
      <c r="KY27" s="48">
        <v>1</v>
      </c>
      <c r="KZ27" s="58">
        <v>0.65900000000000003</v>
      </c>
      <c r="LA27" s="59">
        <v>20</v>
      </c>
      <c r="LB27" s="104">
        <v>1.9199999999999998E-2</v>
      </c>
      <c r="LC27" s="48">
        <v>20</v>
      </c>
      <c r="LD27" s="105">
        <v>4.7500000000000001E-2</v>
      </c>
      <c r="LE27" s="48">
        <v>17</v>
      </c>
      <c r="LF27" s="105">
        <v>3.0000000000000001E-3</v>
      </c>
      <c r="LG27" s="48">
        <v>1</v>
      </c>
      <c r="LH27" s="83">
        <v>6.9699999999999998E-2</v>
      </c>
      <c r="LI27" s="59">
        <v>19</v>
      </c>
      <c r="LJ27" s="136"/>
      <c r="LK27" s="137"/>
      <c r="LL27" s="40">
        <v>0.6</v>
      </c>
      <c r="LM27" s="39">
        <v>1</v>
      </c>
      <c r="LN27" s="40">
        <v>0.04</v>
      </c>
      <c r="LO27" s="39">
        <v>1</v>
      </c>
      <c r="LP27" s="41">
        <v>0.64</v>
      </c>
      <c r="LQ27" s="39">
        <v>1</v>
      </c>
      <c r="LR27" s="136"/>
      <c r="LS27" s="137"/>
      <c r="LT27" s="40">
        <v>0.45</v>
      </c>
      <c r="LU27" s="39">
        <v>14</v>
      </c>
      <c r="LV27" s="40">
        <v>3.2000000000000001E-2</v>
      </c>
      <c r="LW27" s="39">
        <v>13</v>
      </c>
      <c r="LX27" s="41">
        <v>0.48199999999999998</v>
      </c>
      <c r="LY27" s="42">
        <v>14</v>
      </c>
      <c r="LZ27" s="68">
        <v>0.22600000000000001</v>
      </c>
      <c r="MA27" s="39">
        <v>7</v>
      </c>
      <c r="MB27" s="40">
        <v>0.751</v>
      </c>
      <c r="MC27" s="39">
        <v>10</v>
      </c>
      <c r="MD27" s="40">
        <v>2.4E-2</v>
      </c>
      <c r="ME27" s="39">
        <v>1</v>
      </c>
      <c r="MF27" s="41">
        <v>1.0009999999999999</v>
      </c>
      <c r="MG27" s="39">
        <v>11</v>
      </c>
      <c r="MH27" s="100">
        <v>1.4200000000000001E-2</v>
      </c>
      <c r="MI27" s="39">
        <v>14</v>
      </c>
      <c r="MJ27" s="98">
        <v>7.51E-2</v>
      </c>
      <c r="MK27" s="39">
        <v>8</v>
      </c>
      <c r="ML27" s="98">
        <v>0.03</v>
      </c>
      <c r="MM27" s="39">
        <v>1</v>
      </c>
      <c r="MN27" s="81">
        <v>0.1192</v>
      </c>
      <c r="MO27" s="42">
        <v>8</v>
      </c>
      <c r="MP27" s="119">
        <f t="shared" si="1"/>
        <v>0.14299999999999999</v>
      </c>
      <c r="MQ27" s="39">
        <f>RANK(MP27,MP6:MP27,0)</f>
        <v>19</v>
      </c>
      <c r="MR27" s="119">
        <f t="shared" si="0"/>
        <v>7.7780000000000002E-2</v>
      </c>
      <c r="MS27" s="39">
        <f>RANK(MR27,MR6:MR27,0)</f>
        <v>18</v>
      </c>
      <c r="MT27" s="119">
        <f t="shared" si="2"/>
        <v>8.5999999999999993E-2</v>
      </c>
      <c r="MU27" s="39">
        <f>RANK(MT27,MT6:MT27,0)</f>
        <v>4</v>
      </c>
      <c r="MV27" s="119">
        <f t="shared" si="3"/>
        <v>2.1930000000000002E-2</v>
      </c>
      <c r="MW27" s="39">
        <f>RANK(MV27,MV6:MV27,0)</f>
        <v>14</v>
      </c>
      <c r="MX27" s="119">
        <f t="shared" si="4"/>
        <v>7.4480000000000005E-2</v>
      </c>
      <c r="MY27" s="42">
        <f>RANK(MX27,MX6:MX27,0)</f>
        <v>4</v>
      </c>
      <c r="MZ27" s="119">
        <f t="shared" si="5"/>
        <v>6.8519999999999998E-2</v>
      </c>
      <c r="NA27" s="59">
        <f>RANK(MZ27,MZ6:MZ27,0)</f>
        <v>14</v>
      </c>
      <c r="NB27" s="119">
        <f>SUM(MP27,MR27,MT27,MV27,MX27,MZ27)</f>
        <v>0.47171000000000002</v>
      </c>
      <c r="NC27" s="122">
        <f>RANK(NB27,NB6:NB27,0)</f>
        <v>12</v>
      </c>
      <c r="ND27" s="50" t="s">
        <v>21</v>
      </c>
      <c r="NE27" s="114"/>
      <c r="NF27" s="114"/>
    </row>
    <row r="28" spans="1:415" s="25" customFormat="1" ht="13.5" customHeight="1" thickBot="1" x14ac:dyDescent="0.25">
      <c r="A28" s="17" t="s">
        <v>61</v>
      </c>
      <c r="B28" s="18">
        <f>AVERAGE(B6:B27)</f>
        <v>0.192</v>
      </c>
      <c r="C28" s="19"/>
      <c r="D28" s="18">
        <f>AVERAGE(D6:D27)</f>
        <v>0.50800000000000001</v>
      </c>
      <c r="E28" s="19"/>
      <c r="F28" s="20">
        <f>AVERAGE(F6:F27)</f>
        <v>0.03</v>
      </c>
      <c r="G28" s="19"/>
      <c r="H28" s="20">
        <f>AVERAGE(H6:H27)</f>
        <v>0.73</v>
      </c>
      <c r="I28" s="21"/>
      <c r="J28" s="18"/>
      <c r="K28" s="19"/>
      <c r="L28" s="18">
        <f t="shared" ref="L28" si="7">AVERAGE(L6:L27)</f>
        <v>0.63600000000000001</v>
      </c>
      <c r="M28" s="19"/>
      <c r="N28" s="20">
        <f t="shared" ref="N28" si="8">AVERAGE(N6:N27)</f>
        <v>0.04</v>
      </c>
      <c r="O28" s="19"/>
      <c r="P28" s="20">
        <f t="shared" ref="P28" si="9">AVERAGE(P6:P27)</f>
        <v>0.67600000000000005</v>
      </c>
      <c r="Q28" s="21"/>
      <c r="R28" s="18">
        <f>AVERAGE(R6:R27)</f>
        <v>0.20599999999999999</v>
      </c>
      <c r="S28" s="19"/>
      <c r="T28" s="18">
        <f>AVERAGE(T6:T27)</f>
        <v>0.47</v>
      </c>
      <c r="U28" s="19"/>
      <c r="V28" s="20">
        <f>AVERAGE(V6:V27)</f>
        <v>2.5999999999999999E-2</v>
      </c>
      <c r="W28" s="19"/>
      <c r="X28" s="20">
        <f>AVERAGE(X6:X27)</f>
        <v>0.70199999999999996</v>
      </c>
      <c r="Y28" s="21"/>
      <c r="Z28" s="18">
        <f t="shared" ref="Z28" si="10">AVERAGE(Z6:Z27)</f>
        <v>0.23400000000000001</v>
      </c>
      <c r="AA28" s="19"/>
      <c r="AB28" s="18">
        <f t="shared" ref="AB28" si="11">AVERAGE(AB6:AB27)</f>
        <v>0.54200000000000004</v>
      </c>
      <c r="AC28" s="19"/>
      <c r="AD28" s="20">
        <f t="shared" ref="AD28" si="12">AVERAGE(AD6:AD27)</f>
        <v>0.03</v>
      </c>
      <c r="AE28" s="19"/>
      <c r="AF28" s="20">
        <f t="shared" ref="AF28" si="13">AVERAGE(AF6:AF27)</f>
        <v>0.80600000000000005</v>
      </c>
      <c r="AG28" s="21"/>
      <c r="AH28" s="18">
        <f t="shared" ref="AH28" si="14">AVERAGE(AH6:AH27)</f>
        <v>0.25600000000000001</v>
      </c>
      <c r="AI28" s="19"/>
      <c r="AJ28" s="18">
        <f t="shared" ref="AJ28" si="15">AVERAGE(AJ6:AJ27)</f>
        <v>0.55200000000000005</v>
      </c>
      <c r="AK28" s="19"/>
      <c r="AL28" s="20">
        <f t="shared" ref="AL28" si="16">AVERAGE(AL6:AL27)</f>
        <v>2.5000000000000001E-2</v>
      </c>
      <c r="AM28" s="19"/>
      <c r="AN28" s="20">
        <f t="shared" ref="AN28" si="17">AVERAGE(AN6:AN27)</f>
        <v>0.83299999999999996</v>
      </c>
      <c r="AO28" s="21"/>
      <c r="AP28" s="74">
        <f t="shared" ref="AP28" si="18">AVERAGE(AP6:AP27)</f>
        <v>2E-3</v>
      </c>
      <c r="AQ28" s="19"/>
      <c r="AR28" s="75">
        <f t="shared" ref="AR28" si="19">AVERAGE(AR6:AR27)</f>
        <v>5.0000000000000001E-3</v>
      </c>
      <c r="AS28" s="19"/>
      <c r="AT28" s="74">
        <f t="shared" ref="AT28" si="20">AVERAGE(AT6:AT27)</f>
        <v>2.9999999999999997E-4</v>
      </c>
      <c r="AU28" s="19"/>
      <c r="AV28" s="74">
        <f t="shared" ref="AV28" si="21">AVERAGE(AV6:AV27)</f>
        <v>7.3000000000000001E-3</v>
      </c>
      <c r="AW28" s="22"/>
      <c r="AX28" s="18">
        <f>AVERAGE(AX6:AX27)</f>
        <v>0.192</v>
      </c>
      <c r="AY28" s="19"/>
      <c r="AZ28" s="18">
        <f>AVERAGE(AZ6:AZ27)</f>
        <v>0.48599999999999999</v>
      </c>
      <c r="BA28" s="19"/>
      <c r="BB28" s="20">
        <f>AVERAGE(BB6:BB27)</f>
        <v>0.03</v>
      </c>
      <c r="BC28" s="19"/>
      <c r="BD28" s="20">
        <f>AVERAGE(BD6:BD27)</f>
        <v>0.70699999999999996</v>
      </c>
      <c r="BE28" s="21"/>
      <c r="BF28" s="18">
        <f t="shared" ref="BF28" si="22">AVERAGE(BF6:BF27)</f>
        <v>0.222</v>
      </c>
      <c r="BG28" s="19"/>
      <c r="BH28" s="18">
        <f t="shared" ref="BH28" si="23">AVERAGE(BH6:BH27)</f>
        <v>0.5</v>
      </c>
      <c r="BI28" s="19"/>
      <c r="BJ28" s="20">
        <f t="shared" ref="BJ28" si="24">AVERAGE(BJ6:BJ27)</f>
        <v>0.03</v>
      </c>
      <c r="BK28" s="19"/>
      <c r="BL28" s="20">
        <f t="shared" ref="BL28" si="25">AVERAGE(BL6:BL27)</f>
        <v>0.752</v>
      </c>
      <c r="BM28" s="21"/>
      <c r="BN28" s="74">
        <f t="shared" ref="BN28" si="26">AVERAGE(BN6:BN27)</f>
        <v>7.4499999999999997E-2</v>
      </c>
      <c r="BO28" s="19"/>
      <c r="BP28" s="75">
        <f t="shared" ref="BP28" si="27">AVERAGE(BP6:BP27)</f>
        <v>2.9499999999999998E-2</v>
      </c>
      <c r="BQ28" s="19"/>
      <c r="BR28" s="74">
        <f t="shared" ref="BR28" si="28">AVERAGE(BR6:BR27)</f>
        <v>2.0999999999999999E-3</v>
      </c>
      <c r="BS28" s="19"/>
      <c r="BT28" s="74">
        <f t="shared" ref="BT28" si="29">AVERAGE(BT6:BT27)</f>
        <v>0.1062</v>
      </c>
      <c r="BU28" s="22"/>
      <c r="BV28" s="18">
        <f t="shared" ref="BV28" si="30">AVERAGE(BV6:BV27)</f>
        <v>0.24</v>
      </c>
      <c r="BW28" s="19"/>
      <c r="BX28" s="18">
        <f t="shared" ref="BX28" si="31">AVERAGE(BX6:BX27)</f>
        <v>0.59799999999999998</v>
      </c>
      <c r="BY28" s="19"/>
      <c r="BZ28" s="20">
        <f t="shared" ref="BZ28" si="32">AVERAGE(BZ6:BZ27)</f>
        <v>2.9000000000000001E-2</v>
      </c>
      <c r="CA28" s="19"/>
      <c r="CB28" s="20">
        <f t="shared" ref="CB28" si="33">AVERAGE(CB6:CB27)</f>
        <v>0.86699999999999999</v>
      </c>
      <c r="CC28" s="21"/>
      <c r="CD28" s="18">
        <f t="shared" ref="CD28" si="34">AVERAGE(CD6:CD27)</f>
        <v>0.25900000000000001</v>
      </c>
      <c r="CE28" s="19"/>
      <c r="CF28" s="18">
        <f t="shared" ref="CF28" si="35">AVERAGE(CF6:CF27)</f>
        <v>0.504</v>
      </c>
      <c r="CG28" s="19"/>
      <c r="CH28" s="20">
        <f t="shared" ref="CH28" si="36">AVERAGE(CH6:CH27)</f>
        <v>2.9000000000000001E-2</v>
      </c>
      <c r="CI28" s="19"/>
      <c r="CJ28" s="20">
        <f t="shared" ref="CJ28" si="37">AVERAGE(CJ6:CJ27)</f>
        <v>0.79200000000000004</v>
      </c>
      <c r="CK28" s="21"/>
      <c r="CL28" s="18">
        <f t="shared" ref="CL28" si="38">AVERAGE(CL6:CL27)</f>
        <v>0.19500000000000001</v>
      </c>
      <c r="CM28" s="19"/>
      <c r="CN28" s="18">
        <f t="shared" ref="CN28" si="39">AVERAGE(CN6:CN27)</f>
        <v>0.49099999999999999</v>
      </c>
      <c r="CO28" s="19"/>
      <c r="CP28" s="20">
        <f t="shared" ref="CP28" si="40">AVERAGE(CP6:CP27)</f>
        <v>2.5999999999999999E-2</v>
      </c>
      <c r="CQ28" s="19"/>
      <c r="CR28" s="20">
        <f t="shared" ref="CR28" si="41">AVERAGE(CR6:CR27)</f>
        <v>0.71199999999999997</v>
      </c>
      <c r="CS28" s="21"/>
      <c r="CT28" s="76">
        <f t="shared" ref="CT28" si="42">AVERAGE(CT6:CT27)</f>
        <v>6.2619999999999995E-2</v>
      </c>
      <c r="CU28" s="19"/>
      <c r="CV28" s="78">
        <f t="shared" ref="CV28" si="43">AVERAGE(CV6:CV27)</f>
        <v>6.0000000000000001E-3</v>
      </c>
      <c r="CW28" s="19"/>
      <c r="CX28" s="76">
        <f t="shared" ref="CX28" si="44">AVERAGE(CX6:CX27)</f>
        <v>2.7E-4</v>
      </c>
      <c r="CY28" s="19"/>
      <c r="CZ28" s="76">
        <f t="shared" ref="CZ28" si="45">AVERAGE(CZ6:CZ27)</f>
        <v>6.8900000000000003E-2</v>
      </c>
      <c r="DA28" s="22"/>
      <c r="DB28" s="18"/>
      <c r="DC28" s="19"/>
      <c r="DD28" s="78">
        <f t="shared" ref="DD28" si="46">AVERAGE(DD6:DD27)</f>
        <v>2.9229999999999999E-2</v>
      </c>
      <c r="DE28" s="77"/>
      <c r="DF28" s="76">
        <f t="shared" ref="DF28" si="47">AVERAGE(DF6:DF27)</f>
        <v>4.0000000000000002E-4</v>
      </c>
      <c r="DG28" s="77"/>
      <c r="DH28" s="76">
        <f t="shared" ref="DH28" si="48">AVERAGE(DH6:DH27)</f>
        <v>2.963E-2</v>
      </c>
      <c r="DI28" s="22"/>
      <c r="DJ28" s="18">
        <f t="shared" ref="DJ28" si="49">AVERAGE(DJ6:DJ27)</f>
        <v>0.19900000000000001</v>
      </c>
      <c r="DK28" s="19"/>
      <c r="DL28" s="18">
        <f t="shared" ref="DL28" si="50">AVERAGE(DL6:DL27)</f>
        <v>0.47599999999999998</v>
      </c>
      <c r="DM28" s="19"/>
      <c r="DN28" s="20">
        <f t="shared" ref="DN28" si="51">AVERAGE(DN6:DN27)</f>
        <v>2.4E-2</v>
      </c>
      <c r="DO28" s="19"/>
      <c r="DP28" s="20">
        <f t="shared" ref="DP28" si="52">AVERAGE(DP6:DP27)</f>
        <v>0.69899999999999995</v>
      </c>
      <c r="DQ28" s="21"/>
      <c r="DR28" s="18">
        <f t="shared" ref="DR28" si="53">AVERAGE(DR6:DR27)</f>
        <v>0.13800000000000001</v>
      </c>
      <c r="DS28" s="19"/>
      <c r="DT28" s="18">
        <f t="shared" ref="DT28" si="54">AVERAGE(DT6:DT27)</f>
        <v>0.27400000000000002</v>
      </c>
      <c r="DU28" s="19"/>
      <c r="DV28" s="20">
        <f t="shared" ref="DV28" si="55">AVERAGE(DV6:DV27)</f>
        <v>2.5000000000000001E-2</v>
      </c>
      <c r="DW28" s="19"/>
      <c r="DX28" s="20">
        <f t="shared" ref="DX28" si="56">AVERAGE(DX6:DX27)</f>
        <v>0.437</v>
      </c>
      <c r="DY28" s="21"/>
      <c r="DZ28" s="18">
        <f t="shared" ref="DZ28" si="57">AVERAGE(DZ6:DZ27)</f>
        <v>0.26200000000000001</v>
      </c>
      <c r="EA28" s="19"/>
      <c r="EB28" s="18">
        <f t="shared" ref="EB28" si="58">AVERAGE(EB6:EB27)</f>
        <v>0.55300000000000005</v>
      </c>
      <c r="EC28" s="19"/>
      <c r="ED28" s="20">
        <f t="shared" ref="ED28" si="59">AVERAGE(ED6:ED27)</f>
        <v>2.9000000000000001E-2</v>
      </c>
      <c r="EE28" s="19"/>
      <c r="EF28" s="20">
        <f t="shared" ref="EF28" si="60">AVERAGE(EF6:EF27)</f>
        <v>0.84299999999999997</v>
      </c>
      <c r="EG28" s="21"/>
      <c r="EH28" s="18"/>
      <c r="EI28" s="19"/>
      <c r="EJ28" s="18">
        <f t="shared" ref="EJ28" si="61">AVERAGE(EJ6:EJ27)</f>
        <v>0.29899999999999999</v>
      </c>
      <c r="EK28" s="19"/>
      <c r="EL28" s="20">
        <f t="shared" ref="EL28" si="62">AVERAGE(EL6:EL27)</f>
        <v>1.9E-2</v>
      </c>
      <c r="EM28" s="19"/>
      <c r="EN28" s="20">
        <f t="shared" ref="EN28" si="63">AVERAGE(EN6:EN27)</f>
        <v>0.318</v>
      </c>
      <c r="EO28" s="21"/>
      <c r="EP28" s="20">
        <f t="shared" ref="EP28" si="64">AVERAGE(EP6:EP27)</f>
        <v>-0.23100000000000001</v>
      </c>
      <c r="EQ28" s="19"/>
      <c r="ER28" s="18">
        <f t="shared" ref="ER28" si="65">AVERAGE(ER6:ER27)</f>
        <v>-0.71299999999999997</v>
      </c>
      <c r="ES28" s="19"/>
      <c r="ET28" s="20">
        <f t="shared" ref="ET28" si="66">AVERAGE(ET6:ET27)</f>
        <v>2.3E-2</v>
      </c>
      <c r="EU28" s="19"/>
      <c r="EV28" s="20">
        <f t="shared" ref="EV28" si="67">AVERAGE(EV6:EV27)</f>
        <v>-0.92</v>
      </c>
      <c r="EW28" s="22"/>
      <c r="EX28" s="18">
        <f t="shared" ref="EX28" si="68">AVERAGE(EX6:EX27)</f>
        <v>0.21299999999999999</v>
      </c>
      <c r="EY28" s="19"/>
      <c r="EZ28" s="18">
        <f t="shared" ref="EZ28" si="69">AVERAGE(EZ6:EZ27)</f>
        <v>0.59099999999999997</v>
      </c>
      <c r="FA28" s="19"/>
      <c r="FB28" s="20">
        <f t="shared" ref="FB28" si="70">AVERAGE(FB6:FB27)</f>
        <v>0.03</v>
      </c>
      <c r="FC28" s="19"/>
      <c r="FD28" s="20">
        <f t="shared" ref="FD28" si="71">AVERAGE(FD6:FD27)</f>
        <v>0.83399999999999996</v>
      </c>
      <c r="FE28" s="21"/>
      <c r="FF28" s="20">
        <f t="shared" ref="FF28" si="72">AVERAGE(FF6:FF27)</f>
        <v>0.154</v>
      </c>
      <c r="FG28" s="19"/>
      <c r="FH28" s="18">
        <f t="shared" ref="FH28" si="73">AVERAGE(FH6:FH27)</f>
        <v>0.42</v>
      </c>
      <c r="FI28" s="19"/>
      <c r="FJ28" s="20">
        <f t="shared" ref="FJ28" si="74">AVERAGE(FJ6:FJ27)</f>
        <v>2.5999999999999999E-2</v>
      </c>
      <c r="FK28" s="19"/>
      <c r="FL28" s="20">
        <f t="shared" ref="FL28" si="75">AVERAGE(FL6:FL27)</f>
        <v>0.6</v>
      </c>
      <c r="FM28" s="22"/>
      <c r="FN28" s="18"/>
      <c r="FO28" s="19"/>
      <c r="FP28" s="75">
        <f t="shared" ref="FP28" si="76">AVERAGE(FP6:FP27)</f>
        <v>-3.27E-2</v>
      </c>
      <c r="FQ28" s="19"/>
      <c r="FR28" s="74">
        <f t="shared" ref="FR28" si="77">AVERAGE(FR6:FR27)</f>
        <v>4.0000000000000001E-3</v>
      </c>
      <c r="FS28" s="19"/>
      <c r="FT28" s="74">
        <f t="shared" ref="FT28" si="78">AVERAGE(FT6:FT27)</f>
        <v>-2.87E-2</v>
      </c>
      <c r="FU28" s="21"/>
      <c r="FV28" s="18">
        <f t="shared" ref="FV28" si="79">AVERAGE(FV6:FV27)</f>
        <v>0.21299999999999999</v>
      </c>
      <c r="FW28" s="19"/>
      <c r="FX28" s="18">
        <f t="shared" ref="FX28" si="80">AVERAGE(FX6:FX27)</f>
        <v>0.26100000000000001</v>
      </c>
      <c r="FY28" s="19"/>
      <c r="FZ28" s="20">
        <f t="shared" ref="FZ28" si="81">AVERAGE(FZ6:FZ27)</f>
        <v>1.6E-2</v>
      </c>
      <c r="GA28" s="19"/>
      <c r="GB28" s="20">
        <f t="shared" ref="GB28" si="82">AVERAGE(GB6:GB27)</f>
        <v>0.49099999999999999</v>
      </c>
      <c r="GC28" s="21"/>
      <c r="GD28" s="18"/>
      <c r="GE28" s="19"/>
      <c r="GF28" s="18">
        <f t="shared" ref="GF28" si="83">AVERAGE(GF6:GF27)</f>
        <v>0.55400000000000005</v>
      </c>
      <c r="GG28" s="19"/>
      <c r="GH28" s="20">
        <f t="shared" ref="GH28" si="84">AVERAGE(GH6:GH27)</f>
        <v>3.2000000000000001E-2</v>
      </c>
      <c r="GI28" s="19"/>
      <c r="GJ28" s="20">
        <f t="shared" ref="GJ28" si="85">AVERAGE(GJ6:GJ27)</f>
        <v>0.58599999999999997</v>
      </c>
      <c r="GK28" s="21"/>
      <c r="GL28" s="18">
        <f t="shared" ref="GL28" si="86">AVERAGE(GL6:GL27)</f>
        <v>0.10100000000000001</v>
      </c>
      <c r="GM28" s="19"/>
      <c r="GN28" s="18">
        <f t="shared" ref="GN28" si="87">AVERAGE(GN6:GN27)</f>
        <v>0.23799999999999999</v>
      </c>
      <c r="GO28" s="19"/>
      <c r="GP28" s="20">
        <f t="shared" ref="GP28" si="88">AVERAGE(GP6:GP27)</f>
        <v>2.1999999999999999E-2</v>
      </c>
      <c r="GQ28" s="19"/>
      <c r="GR28" s="20">
        <f t="shared" ref="GR28" si="89">AVERAGE(GR6:GR27)</f>
        <v>0.36099999999999999</v>
      </c>
      <c r="GS28" s="21"/>
      <c r="GT28" s="18">
        <f t="shared" ref="GT28" si="90">AVERAGE(GT6:GT27)</f>
        <v>-0.19400000000000001</v>
      </c>
      <c r="GU28" s="19"/>
      <c r="GV28" s="18">
        <f t="shared" ref="GV28" si="91">AVERAGE(GV6:GV27)</f>
        <v>-0.47499999999999998</v>
      </c>
      <c r="GW28" s="19"/>
      <c r="GX28" s="20">
        <f t="shared" ref="GX28" si="92">AVERAGE(GX6:GX27)</f>
        <v>1.7000000000000001E-2</v>
      </c>
      <c r="GY28" s="19"/>
      <c r="GZ28" s="20">
        <f t="shared" ref="GZ28" si="93">AVERAGE(GZ6:GZ27)</f>
        <v>-0.65200000000000002</v>
      </c>
      <c r="HA28" s="22"/>
      <c r="HB28" s="18">
        <f t="shared" ref="HB28" si="94">AVERAGE(HB6:HB27)</f>
        <v>0.183</v>
      </c>
      <c r="HC28" s="19"/>
      <c r="HD28" s="18">
        <f t="shared" ref="HD28" si="95">AVERAGE(HD6:HD27)</f>
        <v>0.53800000000000003</v>
      </c>
      <c r="HE28" s="19"/>
      <c r="HF28" s="20">
        <f t="shared" ref="HF28" si="96">AVERAGE(HF6:HF27)</f>
        <v>0.03</v>
      </c>
      <c r="HG28" s="19"/>
      <c r="HH28" s="20">
        <f t="shared" ref="HH28" si="97">AVERAGE(HH6:HH27)</f>
        <v>0.75</v>
      </c>
      <c r="HI28" s="21"/>
      <c r="HJ28" s="18"/>
      <c r="HK28" s="19"/>
      <c r="HL28" s="18">
        <f t="shared" ref="HL28" si="98">AVERAGE(HL6:HL27)</f>
        <v>0.6</v>
      </c>
      <c r="HM28" s="19"/>
      <c r="HN28" s="20">
        <f t="shared" ref="HN28" si="99">AVERAGE(HN6:HN27)</f>
        <v>0.04</v>
      </c>
      <c r="HO28" s="19"/>
      <c r="HP28" s="20">
        <f t="shared" ref="HP28" si="100">AVERAGE(HP6:HP27)</f>
        <v>0.64</v>
      </c>
      <c r="HQ28" s="22"/>
      <c r="HR28" s="18"/>
      <c r="HS28" s="19"/>
      <c r="HT28" s="18">
        <f t="shared" ref="HT28" si="101">AVERAGE(HT6:HT27)</f>
        <v>0.48</v>
      </c>
      <c r="HU28" s="19"/>
      <c r="HV28" s="20">
        <f t="shared" ref="HV28" si="102">AVERAGE(HV6:HV27)</f>
        <v>3.2000000000000001E-2</v>
      </c>
      <c r="HW28" s="19"/>
      <c r="HX28" s="20">
        <f t="shared" ref="HX28" si="103">AVERAGE(HX6:HX27)</f>
        <v>0.51200000000000001</v>
      </c>
      <c r="HY28" s="22"/>
      <c r="HZ28" s="18"/>
      <c r="IA28" s="19"/>
      <c r="IB28" s="78">
        <f t="shared" ref="IB28" si="104">AVERAGE(IB6:IB27)</f>
        <v>3.4199999999999999E-3</v>
      </c>
      <c r="IC28" s="19"/>
      <c r="ID28" s="76">
        <f t="shared" ref="ID28" si="105">AVERAGE(ID6:ID27)</f>
        <v>2.2000000000000001E-4</v>
      </c>
      <c r="IE28" s="19"/>
      <c r="IF28" s="76">
        <f t="shared" ref="IF28" si="106">AVERAGE(IF6:IF27)</f>
        <v>3.64E-3</v>
      </c>
      <c r="IG28" s="22"/>
      <c r="IH28" s="18"/>
      <c r="II28" s="19"/>
      <c r="IJ28" s="78">
        <f t="shared" ref="IJ28" si="107">AVERAGE(IJ6:IJ27)</f>
        <v>3.7100000000000002E-3</v>
      </c>
      <c r="IK28" s="19"/>
      <c r="IL28" s="76">
        <f t="shared" ref="IL28" si="108">AVERAGE(IL6:IL27)</f>
        <v>2.7E-4</v>
      </c>
      <c r="IM28" s="19"/>
      <c r="IN28" s="76">
        <f t="shared" ref="IN28" si="109">AVERAGE(IN6:IN27)</f>
        <v>3.98E-3</v>
      </c>
      <c r="IO28" s="22"/>
      <c r="IP28" s="18">
        <f t="shared" ref="IP28" si="110">AVERAGE(IP6:IP27)</f>
        <v>0.23699999999999999</v>
      </c>
      <c r="IQ28" s="19"/>
      <c r="IR28" s="18">
        <f t="shared" ref="IR28" si="111">AVERAGE(IR6:IR27)</f>
        <v>0.50700000000000001</v>
      </c>
      <c r="IS28" s="19"/>
      <c r="IT28" s="20">
        <f t="shared" ref="IT28" si="112">AVERAGE(IT6:IT27)</f>
        <v>2.9000000000000001E-2</v>
      </c>
      <c r="IU28" s="19"/>
      <c r="IV28" s="20">
        <f t="shared" ref="IV28" si="113">AVERAGE(IV6:IV27)</f>
        <v>0.77300000000000002</v>
      </c>
      <c r="IW28" s="21"/>
      <c r="IX28" s="18">
        <f t="shared" ref="IX28" si="114">AVERAGE(IX6:IX27)</f>
        <v>0.20899999999999999</v>
      </c>
      <c r="IY28" s="19"/>
      <c r="IZ28" s="18">
        <f t="shared" ref="IZ28" si="115">AVERAGE(IZ6:IZ27)</f>
        <v>0.5</v>
      </c>
      <c r="JA28" s="19"/>
      <c r="JB28" s="20">
        <f t="shared" ref="JB28" si="116">AVERAGE(JB6:JB27)</f>
        <v>0.03</v>
      </c>
      <c r="JC28" s="19"/>
      <c r="JD28" s="20">
        <f t="shared" ref="JD28" si="117">AVERAGE(JD6:JD27)</f>
        <v>0.73899999999999999</v>
      </c>
      <c r="JE28" s="21"/>
      <c r="JF28" s="18">
        <f t="shared" ref="JF28" si="118">AVERAGE(JF6:JF27)</f>
        <v>0.19800000000000001</v>
      </c>
      <c r="JG28" s="19"/>
      <c r="JH28" s="18">
        <f t="shared" ref="JH28" si="119">AVERAGE(JH6:JH27)</f>
        <v>0.498</v>
      </c>
      <c r="JI28" s="19"/>
      <c r="JJ28" s="20">
        <f t="shared" ref="JJ28" si="120">AVERAGE(JJ6:JJ27)</f>
        <v>0.03</v>
      </c>
      <c r="JK28" s="19"/>
      <c r="JL28" s="20">
        <f t="shared" ref="JL28" si="121">AVERAGE(JL6:JL27)</f>
        <v>0.72499999999999998</v>
      </c>
      <c r="JM28" s="21"/>
      <c r="JN28" s="20">
        <f t="shared" ref="JN28" si="122">AVERAGE(JN6:JN27)</f>
        <v>0.192</v>
      </c>
      <c r="JO28" s="19"/>
      <c r="JP28" s="18">
        <f t="shared" ref="JP28" si="123">AVERAGE(JP6:JP27)</f>
        <v>0.504</v>
      </c>
      <c r="JQ28" s="19"/>
      <c r="JR28" s="20">
        <f t="shared" ref="JR28" si="124">AVERAGE(JR6:JR27)</f>
        <v>0.03</v>
      </c>
      <c r="JS28" s="19"/>
      <c r="JT28" s="20">
        <f t="shared" ref="JT28" si="125">AVERAGE(JT6:JT27)</f>
        <v>0.72599999999999998</v>
      </c>
      <c r="JU28" s="21"/>
      <c r="JV28" s="18"/>
      <c r="JW28" s="19"/>
      <c r="JX28" s="75">
        <f t="shared" ref="JX28" si="126">AVERAGE(JX6:JX27)</f>
        <v>5.7299999999999997E-2</v>
      </c>
      <c r="JY28" s="19"/>
      <c r="JZ28" s="74">
        <f t="shared" ref="JZ28" si="127">AVERAGE(JZ6:JZ27)</f>
        <v>3.5999999999999997E-2</v>
      </c>
      <c r="KA28" s="19"/>
      <c r="KB28" s="74">
        <f t="shared" ref="KB28" si="128">AVERAGE(KB6:KB27)</f>
        <v>9.3299999999999994E-2</v>
      </c>
      <c r="KC28" s="21"/>
      <c r="KD28" s="18"/>
      <c r="KE28" s="19"/>
      <c r="KF28" s="18">
        <f t="shared" ref="KF28" si="129">AVERAGE(KF6:KF27)</f>
        <v>9.0999999999999998E-2</v>
      </c>
      <c r="KG28" s="19"/>
      <c r="KH28" s="20">
        <f t="shared" ref="KH28" si="130">AVERAGE(KH6:KH27)</f>
        <v>0.01</v>
      </c>
      <c r="KI28" s="19"/>
      <c r="KJ28" s="20">
        <f t="shared" ref="KJ28" si="131">AVERAGE(KJ6:KJ27)</f>
        <v>0.10100000000000001</v>
      </c>
      <c r="KK28" s="22"/>
      <c r="KL28" s="18"/>
      <c r="KM28" s="19"/>
      <c r="KN28" s="18">
        <f t="shared" ref="KN28" si="132">AVERAGE(KN6:KN27)</f>
        <v>0.871</v>
      </c>
      <c r="KO28" s="19"/>
      <c r="KP28" s="20">
        <f t="shared" ref="KP28" si="133">AVERAGE(KP6:KP27)</f>
        <v>3.5000000000000003E-2</v>
      </c>
      <c r="KQ28" s="19"/>
      <c r="KR28" s="20">
        <f t="shared" ref="KR28" si="134">AVERAGE(KR6:KR27)</f>
        <v>0.90600000000000003</v>
      </c>
      <c r="KS28" s="21"/>
      <c r="KT28" s="18"/>
      <c r="KU28" s="19"/>
      <c r="KV28" s="18">
        <f t="shared" ref="KV28" si="135">AVERAGE(KV6:KV27)</f>
        <v>0.63300000000000001</v>
      </c>
      <c r="KW28" s="19"/>
      <c r="KX28" s="20">
        <f t="shared" ref="KX28" si="136">AVERAGE(KX6:KX27)</f>
        <v>0.04</v>
      </c>
      <c r="KY28" s="19"/>
      <c r="KZ28" s="20">
        <f t="shared" ref="KZ28" si="137">AVERAGE(KZ6:KZ27)</f>
        <v>0.67300000000000004</v>
      </c>
      <c r="LA28" s="22"/>
      <c r="LB28" s="75">
        <f t="shared" ref="LB28" si="138">AVERAGE(LB6:LB27)</f>
        <v>2.06E-2</v>
      </c>
      <c r="LC28" s="19"/>
      <c r="LD28" s="75">
        <f t="shared" ref="LD28" si="139">AVERAGE(LD6:LD27)</f>
        <v>4.8099999999999997E-2</v>
      </c>
      <c r="LE28" s="19"/>
      <c r="LF28" s="74">
        <f t="shared" ref="LF28" si="140">AVERAGE(LF6:LF27)</f>
        <v>3.0000000000000001E-3</v>
      </c>
      <c r="LG28" s="19"/>
      <c r="LH28" s="74">
        <f t="shared" ref="LH28" si="141">AVERAGE(LH6:LH27)</f>
        <v>7.1800000000000003E-2</v>
      </c>
      <c r="LI28" s="21"/>
      <c r="LJ28" s="18"/>
      <c r="LK28" s="19"/>
      <c r="LL28" s="18">
        <f t="shared" ref="LL28" si="142">AVERAGE(LL6:LL27)</f>
        <v>0.59899999999999998</v>
      </c>
      <c r="LM28" s="19"/>
      <c r="LN28" s="20">
        <f t="shared" ref="LN28" si="143">AVERAGE(LN6:LN27)</f>
        <v>0.04</v>
      </c>
      <c r="LO28" s="19"/>
      <c r="LP28" s="20">
        <f t="shared" ref="LP28" si="144">AVERAGE(LP6:LP27)</f>
        <v>0.63900000000000001</v>
      </c>
      <c r="LQ28" s="22"/>
      <c r="LR28" s="18"/>
      <c r="LS28" s="19"/>
      <c r="LT28" s="18">
        <f t="shared" ref="LT28" si="145">AVERAGE(LT6:LT27)</f>
        <v>0.50600000000000001</v>
      </c>
      <c r="LU28" s="19"/>
      <c r="LV28" s="20">
        <f t="shared" ref="LV28" si="146">AVERAGE(LV6:LV27)</f>
        <v>3.4000000000000002E-2</v>
      </c>
      <c r="LW28" s="19"/>
      <c r="LX28" s="20">
        <f t="shared" ref="LX28" si="147">AVERAGE(LX6:LX27)</f>
        <v>0.54</v>
      </c>
      <c r="LY28" s="21"/>
      <c r="LZ28" s="20">
        <f t="shared" ref="LZ28" si="148">AVERAGE(LZ6:LZ27)</f>
        <v>0.218</v>
      </c>
      <c r="MA28" s="19"/>
      <c r="MB28" s="18">
        <f t="shared" ref="MB28" si="149">AVERAGE(MB6:MB27)</f>
        <v>0.755</v>
      </c>
      <c r="MC28" s="19"/>
      <c r="MD28" s="20">
        <f t="shared" ref="MD28" si="150">AVERAGE(MD6:MD27)</f>
        <v>2.1000000000000001E-2</v>
      </c>
      <c r="ME28" s="19"/>
      <c r="MF28" s="20">
        <f t="shared" ref="MF28" si="151">AVERAGE(MF6:MF27)</f>
        <v>0.99399999999999999</v>
      </c>
      <c r="MG28" s="22"/>
      <c r="MH28" s="75">
        <f t="shared" ref="MH28" si="152">AVERAGE(MH6:MH27)</f>
        <v>3.7199999999999997E-2</v>
      </c>
      <c r="MI28" s="19"/>
      <c r="MJ28" s="75">
        <f t="shared" ref="MJ28" si="153">AVERAGE(MJ6:MJ27)</f>
        <v>8.4099999999999994E-2</v>
      </c>
      <c r="MK28" s="19"/>
      <c r="ML28" s="74">
        <f t="shared" ref="ML28" si="154">AVERAGE(ML6:ML27)</f>
        <v>2.8799999999999999E-2</v>
      </c>
      <c r="MM28" s="19"/>
      <c r="MN28" s="74">
        <f t="shared" ref="MN28" si="155">AVERAGE(MN6:MN27)</f>
        <v>0.15010000000000001</v>
      </c>
      <c r="MO28" s="21"/>
      <c r="MP28" s="70">
        <f>AVERAGE(MP6:MP27)</f>
        <v>0.14591999999999999</v>
      </c>
      <c r="MQ28" s="70"/>
      <c r="MR28" s="70">
        <f>AVERAGE(MR6:MR27)</f>
        <v>8.4760000000000002E-2</v>
      </c>
      <c r="MS28" s="70"/>
      <c r="MT28" s="70">
        <f>AVERAGE(MT6:MT27)</f>
        <v>7.9469999999999999E-2</v>
      </c>
      <c r="MU28" s="71"/>
      <c r="MV28" s="72">
        <f>AVERAGE(MV6:MV27)</f>
        <v>2.427E-2</v>
      </c>
      <c r="MW28" s="71"/>
      <c r="MX28" s="73">
        <f>AVERAGE(MX6:MX27)</f>
        <v>6.5390000000000004E-2</v>
      </c>
      <c r="MY28" s="73"/>
      <c r="MZ28" s="71">
        <f>AVERAGE(MZ6:MZ27)</f>
        <v>6.9489999999999996E-2</v>
      </c>
      <c r="NA28" s="120"/>
      <c r="NB28" s="161">
        <f>AVERAGE(NB6:NB27)</f>
        <v>0.46928999999999998</v>
      </c>
      <c r="NC28" s="51"/>
      <c r="ND28" s="52"/>
      <c r="NE28" s="24"/>
      <c r="NF28" s="24"/>
      <c r="NG28" s="24"/>
      <c r="NH28" s="24"/>
      <c r="NI28" s="24"/>
      <c r="NJ28" s="24"/>
      <c r="NK28" s="24"/>
      <c r="NL28" s="24"/>
      <c r="NM28" s="24"/>
      <c r="NN28" s="24"/>
      <c r="NO28" s="24"/>
      <c r="NP28" s="24"/>
      <c r="NQ28" s="24"/>
      <c r="NR28" s="24"/>
      <c r="NS28" s="24"/>
      <c r="NT28" s="24"/>
      <c r="NU28" s="24"/>
      <c r="NV28" s="24"/>
      <c r="NW28" s="24"/>
      <c r="NX28" s="24"/>
      <c r="NY28" s="24"/>
      <c r="NZ28" s="24"/>
      <c r="OA28" s="24"/>
      <c r="OB28" s="24"/>
      <c r="OC28" s="24"/>
      <c r="OD28" s="24"/>
      <c r="OE28" s="24"/>
      <c r="OF28" s="24"/>
      <c r="OG28" s="24"/>
      <c r="OH28" s="24"/>
      <c r="OI28" s="24"/>
      <c r="OJ28" s="24"/>
      <c r="OK28" s="24"/>
      <c r="OL28" s="24"/>
      <c r="OM28" s="24"/>
      <c r="ON28" s="24"/>
      <c r="OO28" s="24"/>
      <c r="OP28" s="24"/>
      <c r="OQ28" s="24"/>
      <c r="OR28" s="24"/>
      <c r="OS28" s="24"/>
      <c r="OT28" s="24"/>
      <c r="OU28" s="24"/>
      <c r="OV28" s="24"/>
      <c r="OW28" s="24"/>
      <c r="OX28" s="24"/>
      <c r="OY28" s="24"/>
    </row>
    <row r="29" spans="1:415" s="25" customFormat="1" ht="19.5" customHeight="1" thickBot="1" x14ac:dyDescent="0.25">
      <c r="A29" s="23" t="s">
        <v>24</v>
      </c>
      <c r="B29" s="145" t="s">
        <v>26</v>
      </c>
      <c r="C29" s="145"/>
      <c r="D29" s="145"/>
      <c r="E29" s="145"/>
      <c r="F29" s="145"/>
      <c r="G29" s="145"/>
      <c r="H29" s="145"/>
      <c r="I29" s="146"/>
      <c r="J29" s="144" t="s">
        <v>26</v>
      </c>
      <c r="K29" s="145"/>
      <c r="L29" s="145"/>
      <c r="M29" s="145"/>
      <c r="N29" s="145"/>
      <c r="O29" s="145"/>
      <c r="P29" s="145"/>
      <c r="Q29" s="146"/>
      <c r="R29" s="145" t="s">
        <v>26</v>
      </c>
      <c r="S29" s="145"/>
      <c r="T29" s="145"/>
      <c r="U29" s="145"/>
      <c r="V29" s="145"/>
      <c r="W29" s="145"/>
      <c r="X29" s="145"/>
      <c r="Y29" s="146"/>
      <c r="Z29" s="145" t="s">
        <v>26</v>
      </c>
      <c r="AA29" s="145"/>
      <c r="AB29" s="145"/>
      <c r="AC29" s="145"/>
      <c r="AD29" s="145"/>
      <c r="AE29" s="145"/>
      <c r="AF29" s="145"/>
      <c r="AG29" s="145"/>
      <c r="AH29" s="144" t="s">
        <v>26</v>
      </c>
      <c r="AI29" s="145"/>
      <c r="AJ29" s="145"/>
      <c r="AK29" s="145"/>
      <c r="AL29" s="145"/>
      <c r="AM29" s="145"/>
      <c r="AN29" s="145"/>
      <c r="AO29" s="146"/>
      <c r="AP29" s="145" t="s">
        <v>26</v>
      </c>
      <c r="AQ29" s="145"/>
      <c r="AR29" s="145"/>
      <c r="AS29" s="145"/>
      <c r="AT29" s="145"/>
      <c r="AU29" s="145"/>
      <c r="AV29" s="145"/>
      <c r="AW29" s="145"/>
      <c r="AX29" s="144" t="s">
        <v>26</v>
      </c>
      <c r="AY29" s="145"/>
      <c r="AZ29" s="145"/>
      <c r="BA29" s="145"/>
      <c r="BB29" s="145"/>
      <c r="BC29" s="145"/>
      <c r="BD29" s="145"/>
      <c r="BE29" s="146"/>
      <c r="BF29" s="145" t="s">
        <v>26</v>
      </c>
      <c r="BG29" s="145"/>
      <c r="BH29" s="145"/>
      <c r="BI29" s="145"/>
      <c r="BJ29" s="145"/>
      <c r="BK29" s="145"/>
      <c r="BL29" s="145"/>
      <c r="BM29" s="145"/>
      <c r="BN29" s="144" t="s">
        <v>26</v>
      </c>
      <c r="BO29" s="145"/>
      <c r="BP29" s="145"/>
      <c r="BQ29" s="145"/>
      <c r="BR29" s="145"/>
      <c r="BS29" s="145"/>
      <c r="BT29" s="145"/>
      <c r="BU29" s="146"/>
      <c r="BV29" s="145" t="s">
        <v>26</v>
      </c>
      <c r="BW29" s="145"/>
      <c r="BX29" s="145"/>
      <c r="BY29" s="145"/>
      <c r="BZ29" s="145"/>
      <c r="CA29" s="145"/>
      <c r="CB29" s="145"/>
      <c r="CC29" s="145"/>
      <c r="CD29" s="144" t="s">
        <v>26</v>
      </c>
      <c r="CE29" s="145"/>
      <c r="CF29" s="145"/>
      <c r="CG29" s="145"/>
      <c r="CH29" s="145"/>
      <c r="CI29" s="145"/>
      <c r="CJ29" s="145"/>
      <c r="CK29" s="146"/>
      <c r="CL29" s="145" t="s">
        <v>26</v>
      </c>
      <c r="CM29" s="145"/>
      <c r="CN29" s="145"/>
      <c r="CO29" s="145"/>
      <c r="CP29" s="145"/>
      <c r="CQ29" s="145"/>
      <c r="CR29" s="145"/>
      <c r="CS29" s="145"/>
      <c r="CT29" s="144" t="s">
        <v>26</v>
      </c>
      <c r="CU29" s="145"/>
      <c r="CV29" s="145"/>
      <c r="CW29" s="145"/>
      <c r="CX29" s="145"/>
      <c r="CY29" s="145"/>
      <c r="CZ29" s="145"/>
      <c r="DA29" s="146"/>
      <c r="DB29" s="145" t="s">
        <v>26</v>
      </c>
      <c r="DC29" s="145"/>
      <c r="DD29" s="145"/>
      <c r="DE29" s="145"/>
      <c r="DF29" s="145"/>
      <c r="DG29" s="145"/>
      <c r="DH29" s="145"/>
      <c r="DI29" s="145"/>
      <c r="DJ29" s="144" t="s">
        <v>26</v>
      </c>
      <c r="DK29" s="145"/>
      <c r="DL29" s="145"/>
      <c r="DM29" s="145"/>
      <c r="DN29" s="145"/>
      <c r="DO29" s="145"/>
      <c r="DP29" s="145"/>
      <c r="DQ29" s="146"/>
      <c r="DR29" s="145" t="s">
        <v>26</v>
      </c>
      <c r="DS29" s="145"/>
      <c r="DT29" s="145"/>
      <c r="DU29" s="145"/>
      <c r="DV29" s="145"/>
      <c r="DW29" s="145"/>
      <c r="DX29" s="145"/>
      <c r="DY29" s="145"/>
      <c r="DZ29" s="144" t="s">
        <v>26</v>
      </c>
      <c r="EA29" s="145"/>
      <c r="EB29" s="145"/>
      <c r="EC29" s="145"/>
      <c r="ED29" s="145"/>
      <c r="EE29" s="145"/>
      <c r="EF29" s="145"/>
      <c r="EG29" s="146"/>
      <c r="EH29" s="144" t="s">
        <v>26</v>
      </c>
      <c r="EI29" s="145"/>
      <c r="EJ29" s="145"/>
      <c r="EK29" s="145"/>
      <c r="EL29" s="145"/>
      <c r="EM29" s="145"/>
      <c r="EN29" s="145"/>
      <c r="EO29" s="146"/>
      <c r="EP29" s="145" t="s">
        <v>26</v>
      </c>
      <c r="EQ29" s="145"/>
      <c r="ER29" s="145"/>
      <c r="ES29" s="145"/>
      <c r="ET29" s="145"/>
      <c r="EU29" s="145"/>
      <c r="EV29" s="145"/>
      <c r="EW29" s="145"/>
      <c r="EX29" s="144" t="s">
        <v>26</v>
      </c>
      <c r="EY29" s="145"/>
      <c r="EZ29" s="145"/>
      <c r="FA29" s="145"/>
      <c r="FB29" s="145"/>
      <c r="FC29" s="145"/>
      <c r="FD29" s="145"/>
      <c r="FE29" s="146"/>
      <c r="FF29" s="145" t="s">
        <v>26</v>
      </c>
      <c r="FG29" s="145"/>
      <c r="FH29" s="145"/>
      <c r="FI29" s="145"/>
      <c r="FJ29" s="145"/>
      <c r="FK29" s="145"/>
      <c r="FL29" s="145"/>
      <c r="FM29" s="145"/>
      <c r="FN29" s="144" t="s">
        <v>26</v>
      </c>
      <c r="FO29" s="145"/>
      <c r="FP29" s="145"/>
      <c r="FQ29" s="145"/>
      <c r="FR29" s="145"/>
      <c r="FS29" s="145"/>
      <c r="FT29" s="145"/>
      <c r="FU29" s="146"/>
      <c r="FV29" s="144" t="s">
        <v>26</v>
      </c>
      <c r="FW29" s="145"/>
      <c r="FX29" s="145"/>
      <c r="FY29" s="145"/>
      <c r="FZ29" s="145"/>
      <c r="GA29" s="145"/>
      <c r="GB29" s="145"/>
      <c r="GC29" s="146"/>
      <c r="GD29" s="145" t="s">
        <v>26</v>
      </c>
      <c r="GE29" s="145"/>
      <c r="GF29" s="145"/>
      <c r="GG29" s="145"/>
      <c r="GH29" s="145"/>
      <c r="GI29" s="145"/>
      <c r="GJ29" s="145"/>
      <c r="GK29" s="146"/>
      <c r="GL29" s="145" t="s">
        <v>26</v>
      </c>
      <c r="GM29" s="145"/>
      <c r="GN29" s="145"/>
      <c r="GO29" s="145"/>
      <c r="GP29" s="145"/>
      <c r="GQ29" s="145"/>
      <c r="GR29" s="145"/>
      <c r="GS29" s="146"/>
      <c r="GT29" s="145" t="s">
        <v>26</v>
      </c>
      <c r="GU29" s="145"/>
      <c r="GV29" s="145"/>
      <c r="GW29" s="145"/>
      <c r="GX29" s="145"/>
      <c r="GY29" s="145"/>
      <c r="GZ29" s="145"/>
      <c r="HA29" s="145"/>
      <c r="HB29" s="144" t="s">
        <v>26</v>
      </c>
      <c r="HC29" s="145"/>
      <c r="HD29" s="145"/>
      <c r="HE29" s="145"/>
      <c r="HF29" s="145"/>
      <c r="HG29" s="145"/>
      <c r="HH29" s="145"/>
      <c r="HI29" s="146"/>
      <c r="HJ29" s="145" t="s">
        <v>26</v>
      </c>
      <c r="HK29" s="145"/>
      <c r="HL29" s="145"/>
      <c r="HM29" s="145"/>
      <c r="HN29" s="145"/>
      <c r="HO29" s="145"/>
      <c r="HP29" s="145"/>
      <c r="HQ29" s="145"/>
      <c r="HR29" s="145" t="s">
        <v>26</v>
      </c>
      <c r="HS29" s="145"/>
      <c r="HT29" s="145"/>
      <c r="HU29" s="145"/>
      <c r="HV29" s="145"/>
      <c r="HW29" s="145"/>
      <c r="HX29" s="145"/>
      <c r="HY29" s="145"/>
      <c r="HZ29" s="145" t="s">
        <v>26</v>
      </c>
      <c r="IA29" s="145"/>
      <c r="IB29" s="145"/>
      <c r="IC29" s="145"/>
      <c r="ID29" s="145"/>
      <c r="IE29" s="145"/>
      <c r="IF29" s="145"/>
      <c r="IG29" s="145"/>
      <c r="IH29" s="145" t="s">
        <v>26</v>
      </c>
      <c r="II29" s="145"/>
      <c r="IJ29" s="145"/>
      <c r="IK29" s="145"/>
      <c r="IL29" s="145"/>
      <c r="IM29" s="145"/>
      <c r="IN29" s="145"/>
      <c r="IO29" s="145"/>
      <c r="IP29" s="144" t="s">
        <v>26</v>
      </c>
      <c r="IQ29" s="145"/>
      <c r="IR29" s="145"/>
      <c r="IS29" s="145"/>
      <c r="IT29" s="145"/>
      <c r="IU29" s="145"/>
      <c r="IV29" s="145"/>
      <c r="IW29" s="146"/>
      <c r="IX29" s="144" t="s">
        <v>26</v>
      </c>
      <c r="IY29" s="145"/>
      <c r="IZ29" s="145"/>
      <c r="JA29" s="145"/>
      <c r="JB29" s="145"/>
      <c r="JC29" s="145"/>
      <c r="JD29" s="145"/>
      <c r="JE29" s="146"/>
      <c r="JF29" s="144" t="s">
        <v>26</v>
      </c>
      <c r="JG29" s="145"/>
      <c r="JH29" s="145"/>
      <c r="JI29" s="145"/>
      <c r="JJ29" s="145"/>
      <c r="JK29" s="145"/>
      <c r="JL29" s="145"/>
      <c r="JM29" s="146"/>
      <c r="JN29" s="145" t="s">
        <v>26</v>
      </c>
      <c r="JO29" s="145"/>
      <c r="JP29" s="145"/>
      <c r="JQ29" s="145"/>
      <c r="JR29" s="145"/>
      <c r="JS29" s="145"/>
      <c r="JT29" s="145"/>
      <c r="JU29" s="146"/>
      <c r="JV29" s="144" t="s">
        <v>59</v>
      </c>
      <c r="JW29" s="145"/>
      <c r="JX29" s="145"/>
      <c r="JY29" s="145"/>
      <c r="JZ29" s="145"/>
      <c r="KA29" s="145"/>
      <c r="KB29" s="145"/>
      <c r="KC29" s="146"/>
      <c r="KD29" s="145" t="s">
        <v>59</v>
      </c>
      <c r="KE29" s="145"/>
      <c r="KF29" s="145"/>
      <c r="KG29" s="145"/>
      <c r="KH29" s="145"/>
      <c r="KI29" s="145"/>
      <c r="KJ29" s="145"/>
      <c r="KK29" s="145"/>
      <c r="KL29" s="145" t="s">
        <v>59</v>
      </c>
      <c r="KM29" s="145"/>
      <c r="KN29" s="145"/>
      <c r="KO29" s="145"/>
      <c r="KP29" s="145"/>
      <c r="KQ29" s="145"/>
      <c r="KR29" s="145"/>
      <c r="KS29" s="145"/>
      <c r="KT29" s="144" t="s">
        <v>59</v>
      </c>
      <c r="KU29" s="145"/>
      <c r="KV29" s="145"/>
      <c r="KW29" s="145"/>
      <c r="KX29" s="145"/>
      <c r="KY29" s="145"/>
      <c r="KZ29" s="145"/>
      <c r="LA29" s="146"/>
      <c r="LB29" s="144" t="s">
        <v>28</v>
      </c>
      <c r="LC29" s="145"/>
      <c r="LD29" s="145"/>
      <c r="LE29" s="145"/>
      <c r="LF29" s="145"/>
      <c r="LG29" s="145"/>
      <c r="LH29" s="145"/>
      <c r="LI29" s="146"/>
      <c r="LJ29" s="145" t="s">
        <v>28</v>
      </c>
      <c r="LK29" s="145"/>
      <c r="LL29" s="145"/>
      <c r="LM29" s="145"/>
      <c r="LN29" s="145"/>
      <c r="LO29" s="145"/>
      <c r="LP29" s="145"/>
      <c r="LQ29" s="145"/>
      <c r="LR29" s="144" t="s">
        <v>28</v>
      </c>
      <c r="LS29" s="145"/>
      <c r="LT29" s="145"/>
      <c r="LU29" s="145"/>
      <c r="LV29" s="145"/>
      <c r="LW29" s="145"/>
      <c r="LX29" s="145"/>
      <c r="LY29" s="146"/>
      <c r="LZ29" s="145" t="s">
        <v>28</v>
      </c>
      <c r="MA29" s="145"/>
      <c r="MB29" s="145"/>
      <c r="MC29" s="145"/>
      <c r="MD29" s="145"/>
      <c r="ME29" s="145"/>
      <c r="MF29" s="145"/>
      <c r="MG29" s="145"/>
      <c r="MH29" s="144" t="s">
        <v>28</v>
      </c>
      <c r="MI29" s="145"/>
      <c r="MJ29" s="145"/>
      <c r="MK29" s="145"/>
      <c r="ML29" s="145"/>
      <c r="MM29" s="145"/>
      <c r="MN29" s="145"/>
      <c r="MO29" s="146"/>
      <c r="MP29" s="158" t="s">
        <v>29</v>
      </c>
      <c r="MQ29" s="160"/>
      <c r="MR29" s="160"/>
      <c r="MS29" s="160"/>
      <c r="MT29" s="160"/>
      <c r="MU29" s="160"/>
      <c r="MV29" s="160"/>
      <c r="MW29" s="160"/>
      <c r="MX29" s="160"/>
      <c r="MY29" s="159"/>
      <c r="MZ29" s="158" t="s">
        <v>30</v>
      </c>
      <c r="NA29" s="159"/>
      <c r="NB29" s="162"/>
      <c r="NC29" s="53"/>
      <c r="ND29" s="54"/>
      <c r="NE29" s="24"/>
      <c r="NF29" s="24"/>
      <c r="NG29" s="24"/>
      <c r="NH29" s="24"/>
      <c r="NI29" s="24"/>
      <c r="NJ29" s="24"/>
      <c r="NK29" s="24"/>
      <c r="NL29" s="24"/>
      <c r="NM29" s="24"/>
      <c r="NN29" s="24"/>
      <c r="NO29" s="24"/>
      <c r="NP29" s="24"/>
      <c r="NQ29" s="24"/>
      <c r="NR29" s="24"/>
      <c r="NS29" s="24"/>
      <c r="NT29" s="24"/>
      <c r="NU29" s="24"/>
      <c r="NV29" s="24"/>
      <c r="NW29" s="24"/>
      <c r="NX29" s="24"/>
      <c r="NY29" s="24"/>
      <c r="NZ29" s="24"/>
      <c r="OA29" s="24"/>
      <c r="OB29" s="24"/>
      <c r="OC29" s="24"/>
      <c r="OD29" s="24"/>
      <c r="OE29" s="24"/>
      <c r="OF29" s="24"/>
      <c r="OG29" s="24"/>
      <c r="OH29" s="24"/>
      <c r="OI29" s="24"/>
      <c r="OJ29" s="24"/>
      <c r="OK29" s="24"/>
      <c r="OL29" s="24"/>
      <c r="OM29" s="24"/>
      <c r="ON29" s="24"/>
      <c r="OO29" s="24"/>
      <c r="OP29" s="24"/>
      <c r="OQ29" s="24"/>
      <c r="OR29" s="24"/>
      <c r="OS29" s="24"/>
      <c r="OT29" s="24"/>
      <c r="OU29" s="24"/>
      <c r="OV29" s="24"/>
      <c r="OW29" s="24"/>
      <c r="OX29" s="24"/>
      <c r="OY29" s="24"/>
    </row>
    <row r="30" spans="1:415" ht="11.25" thickBot="1" x14ac:dyDescent="0.25">
      <c r="EA30" s="26"/>
      <c r="EI30" s="26"/>
      <c r="FO30" s="26"/>
    </row>
    <row r="31" spans="1:415" ht="45" customHeight="1" x14ac:dyDescent="0.2"/>
    <row r="34" spans="369:415" x14ac:dyDescent="0.2"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</row>
    <row r="35" spans="369:415" x14ac:dyDescent="0.2"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</row>
    <row r="36" spans="369:415" x14ac:dyDescent="0.2"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</row>
  </sheetData>
  <mergeCells count="199">
    <mergeCell ref="NB28:NB29"/>
    <mergeCell ref="EP29:EW29"/>
    <mergeCell ref="DJ29:DQ29"/>
    <mergeCell ref="CT2:DA2"/>
    <mergeCell ref="DB2:DI2"/>
    <mergeCell ref="DJ2:DQ2"/>
    <mergeCell ref="DR2:DY2"/>
    <mergeCell ref="DZ2:EG2"/>
    <mergeCell ref="EP2:EW2"/>
    <mergeCell ref="EX2:FE2"/>
    <mergeCell ref="HB29:HI29"/>
    <mergeCell ref="HJ29:HQ29"/>
    <mergeCell ref="IP29:IW29"/>
    <mergeCell ref="JV29:KC29"/>
    <mergeCell ref="KD29:KK29"/>
    <mergeCell ref="JF29:JM29"/>
    <mergeCell ref="JN29:JU29"/>
    <mergeCell ref="FF29:FM29"/>
    <mergeCell ref="EX29:FE29"/>
    <mergeCell ref="FV29:GC29"/>
    <mergeCell ref="GD29:GK29"/>
    <mergeCell ref="GL29:GS29"/>
    <mergeCell ref="MP2:NA2"/>
    <mergeCell ref="NB2:ND3"/>
    <mergeCell ref="AX29:BE29"/>
    <mergeCell ref="BV29:CC29"/>
    <mergeCell ref="CD29:CK29"/>
    <mergeCell ref="MZ29:NA29"/>
    <mergeCell ref="MP29:MY29"/>
    <mergeCell ref="CL29:CS29"/>
    <mergeCell ref="CT29:DA29"/>
    <mergeCell ref="DB29:DI29"/>
    <mergeCell ref="LJ29:LQ29"/>
    <mergeCell ref="LR29:LY29"/>
    <mergeCell ref="LZ29:MG29"/>
    <mergeCell ref="MH29:MO29"/>
    <mergeCell ref="KL29:KS29"/>
    <mergeCell ref="DR29:DY29"/>
    <mergeCell ref="DZ29:EG29"/>
    <mergeCell ref="GT29:HA29"/>
    <mergeCell ref="IH29:IO29"/>
    <mergeCell ref="LB29:LI29"/>
    <mergeCell ref="IX29:JE29"/>
    <mergeCell ref="KT29:LA29"/>
    <mergeCell ref="MP3:NA3"/>
    <mergeCell ref="FV2:GC2"/>
    <mergeCell ref="GD2:GK2"/>
    <mergeCell ref="GL2:GS2"/>
    <mergeCell ref="JV2:KC2"/>
    <mergeCell ref="KD2:KK2"/>
    <mergeCell ref="JF2:JM2"/>
    <mergeCell ref="JN2:JU2"/>
    <mergeCell ref="KL2:KS2"/>
    <mergeCell ref="GT2:HA2"/>
    <mergeCell ref="HB2:HI2"/>
    <mergeCell ref="HJ2:HQ2"/>
    <mergeCell ref="IP2:IW2"/>
    <mergeCell ref="JN3:JU3"/>
    <mergeCell ref="KL3:KS3"/>
    <mergeCell ref="MH3:MO3"/>
    <mergeCell ref="LJ2:LQ2"/>
    <mergeCell ref="LR2:LY2"/>
    <mergeCell ref="LZ2:MG2"/>
    <mergeCell ref="MH2:MO2"/>
    <mergeCell ref="FF2:FM2"/>
    <mergeCell ref="J3:Q3"/>
    <mergeCell ref="R3:Y3"/>
    <mergeCell ref="Z3:AG3"/>
    <mergeCell ref="AH3:AO3"/>
    <mergeCell ref="AP3:AW3"/>
    <mergeCell ref="AX3:BE3"/>
    <mergeCell ref="BF3:BM3"/>
    <mergeCell ref="BN3:BU3"/>
    <mergeCell ref="BV3:CC3"/>
    <mergeCell ref="CD3:CK3"/>
    <mergeCell ref="CL3:CS3"/>
    <mergeCell ref="CT3:DA3"/>
    <mergeCell ref="DB3:DI3"/>
    <mergeCell ref="DJ3:DQ3"/>
    <mergeCell ref="DR3:DY3"/>
    <mergeCell ref="DZ3:EG3"/>
    <mergeCell ref="EP3:EW3"/>
    <mergeCell ref="EX3:FE3"/>
    <mergeCell ref="FF3:FM3"/>
    <mergeCell ref="J2:Q2"/>
    <mergeCell ref="A1:I1"/>
    <mergeCell ref="BF29:BM29"/>
    <mergeCell ref="BN29:BU29"/>
    <mergeCell ref="A4:A5"/>
    <mergeCell ref="B5:I5"/>
    <mergeCell ref="J5:Q5"/>
    <mergeCell ref="R5:Y5"/>
    <mergeCell ref="Z5:AG5"/>
    <mergeCell ref="AH5:AO5"/>
    <mergeCell ref="AP5:AW5"/>
    <mergeCell ref="AX5:BE5"/>
    <mergeCell ref="BF5:BM5"/>
    <mergeCell ref="BN5:BU5"/>
    <mergeCell ref="J6:K27"/>
    <mergeCell ref="B3:I3"/>
    <mergeCell ref="R2:Y2"/>
    <mergeCell ref="Z2:AG2"/>
    <mergeCell ref="AH2:AO2"/>
    <mergeCell ref="AP2:AW2"/>
    <mergeCell ref="J29:Q29"/>
    <mergeCell ref="R29:Y29"/>
    <mergeCell ref="Z29:AG29"/>
    <mergeCell ref="AH29:AO29"/>
    <mergeCell ref="AP29:AW29"/>
    <mergeCell ref="B2:I2"/>
    <mergeCell ref="B29:I29"/>
    <mergeCell ref="BV5:CC5"/>
    <mergeCell ref="CD5:CK5"/>
    <mergeCell ref="CL5:CS5"/>
    <mergeCell ref="CT5:DA5"/>
    <mergeCell ref="MH5:MO5"/>
    <mergeCell ref="EH2:EO2"/>
    <mergeCell ref="LB2:LI2"/>
    <mergeCell ref="IX2:JE2"/>
    <mergeCell ref="KT2:LA2"/>
    <mergeCell ref="DB5:DI5"/>
    <mergeCell ref="DJ5:DQ5"/>
    <mergeCell ref="DR5:DY5"/>
    <mergeCell ref="DZ5:EG5"/>
    <mergeCell ref="EP5:EW5"/>
    <mergeCell ref="EX5:FE5"/>
    <mergeCell ref="JV3:KC3"/>
    <mergeCell ref="KD3:KK3"/>
    <mergeCell ref="JF3:JM3"/>
    <mergeCell ref="FF5:FM5"/>
    <mergeCell ref="FV5:GC5"/>
    <mergeCell ref="GD5:GK5"/>
    <mergeCell ref="HJ5:HQ5"/>
    <mergeCell ref="LZ5:MG5"/>
    <mergeCell ref="LJ3:LQ3"/>
    <mergeCell ref="LR3:LY3"/>
    <mergeCell ref="LZ3:MG3"/>
    <mergeCell ref="LB3:LI3"/>
    <mergeCell ref="IX3:JE3"/>
    <mergeCell ref="KT3:LA3"/>
    <mergeCell ref="AX2:BE2"/>
    <mergeCell ref="BF2:BM2"/>
    <mergeCell ref="BN2:BU2"/>
    <mergeCell ref="IP5:IW5"/>
    <mergeCell ref="JV5:KC5"/>
    <mergeCell ref="KD5:KK5"/>
    <mergeCell ref="FV3:GC3"/>
    <mergeCell ref="GD3:GK3"/>
    <mergeCell ref="GL3:GS3"/>
    <mergeCell ref="GT3:HA3"/>
    <mergeCell ref="HB3:HI3"/>
    <mergeCell ref="HJ3:HQ3"/>
    <mergeCell ref="IP3:IW3"/>
    <mergeCell ref="IH5:IO5"/>
    <mergeCell ref="BV2:CC2"/>
    <mergeCell ref="CD2:CK2"/>
    <mergeCell ref="CL2:CS2"/>
    <mergeCell ref="KL6:KM27"/>
    <mergeCell ref="LJ6:LK27"/>
    <mergeCell ref="LR6:LS27"/>
    <mergeCell ref="GL5:GS5"/>
    <mergeCell ref="GT5:HA5"/>
    <mergeCell ref="HB5:HI5"/>
    <mergeCell ref="JF5:JM5"/>
    <mergeCell ref="JN5:JU5"/>
    <mergeCell ref="HJ6:HK27"/>
    <mergeCell ref="IH6:II27"/>
    <mergeCell ref="LB5:LI5"/>
    <mergeCell ref="IX5:JE5"/>
    <mergeCell ref="KD6:KE27"/>
    <mergeCell ref="KT5:LA5"/>
    <mergeCell ref="KT6:KU27"/>
    <mergeCell ref="KL5:KS5"/>
    <mergeCell ref="LJ5:LQ5"/>
    <mergeCell ref="LR5:LY5"/>
    <mergeCell ref="DB6:DC27"/>
    <mergeCell ref="JV6:JW27"/>
    <mergeCell ref="EH3:EO3"/>
    <mergeCell ref="EH5:EO5"/>
    <mergeCell ref="EH29:EO29"/>
    <mergeCell ref="EH6:EI27"/>
    <mergeCell ref="FN2:FU2"/>
    <mergeCell ref="FN3:FU3"/>
    <mergeCell ref="FN5:FU5"/>
    <mergeCell ref="FN6:FO27"/>
    <mergeCell ref="FN29:FU29"/>
    <mergeCell ref="HR2:HY2"/>
    <mergeCell ref="HR3:HY3"/>
    <mergeCell ref="HR5:HY5"/>
    <mergeCell ref="HR6:HS27"/>
    <mergeCell ref="HR29:HY29"/>
    <mergeCell ref="HZ2:IG2"/>
    <mergeCell ref="HZ3:IG3"/>
    <mergeCell ref="HZ5:IG5"/>
    <mergeCell ref="HZ6:IA27"/>
    <mergeCell ref="HZ29:IG29"/>
    <mergeCell ref="IH2:IO2"/>
    <mergeCell ref="IH3:IO3"/>
    <mergeCell ref="GD6:GE27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рейтинг ОМСУ за 2023г.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2024-03-25T06:16:02Z</dcterms:modified>
</cp:coreProperties>
</file>