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245" windowWidth="14805" windowHeight="6870"/>
  </bookViews>
  <sheets>
    <sheet name="Лист3" sheetId="3" r:id="rId1"/>
    <sheet name="Лист1" sheetId="4" r:id="rId2"/>
  </sheets>
  <calcPr calcId="145621" fullPrecision="0" calcOnSave="0"/>
</workbook>
</file>

<file path=xl/calcChain.xml><?xml version="1.0" encoding="utf-8"?>
<calcChain xmlns="http://schemas.openxmlformats.org/spreadsheetml/2006/main">
  <c r="IR6" i="3" l="1"/>
  <c r="IT27" i="3"/>
  <c r="IT26" i="3"/>
  <c r="IT25" i="3"/>
  <c r="IT24" i="3"/>
  <c r="IT23" i="3"/>
  <c r="IT22" i="3"/>
  <c r="IT21" i="3"/>
  <c r="IT20" i="3"/>
  <c r="IT19" i="3"/>
  <c r="IT18" i="3"/>
  <c r="IT17" i="3"/>
  <c r="IT16" i="3"/>
  <c r="IT15" i="3"/>
  <c r="IT14" i="3"/>
  <c r="IT13" i="3"/>
  <c r="IT12" i="3"/>
  <c r="IT11" i="3"/>
  <c r="IT10" i="3"/>
  <c r="IT9" i="3"/>
  <c r="IT8" i="3"/>
  <c r="IT7" i="3"/>
  <c r="IT6" i="3"/>
  <c r="IX27" i="3"/>
  <c r="IX26" i="3"/>
  <c r="IX25" i="3"/>
  <c r="IX24" i="3"/>
  <c r="IX23" i="3"/>
  <c r="IX22" i="3"/>
  <c r="IX21" i="3"/>
  <c r="IX20" i="3"/>
  <c r="IX19" i="3"/>
  <c r="IX18" i="3"/>
  <c r="IX17" i="3"/>
  <c r="IX16" i="3"/>
  <c r="IX15" i="3"/>
  <c r="IX14" i="3"/>
  <c r="IX13" i="3"/>
  <c r="IX12" i="3"/>
  <c r="IX11" i="3"/>
  <c r="IX10" i="3"/>
  <c r="IX9" i="3"/>
  <c r="IX8" i="3"/>
  <c r="IX7" i="3"/>
  <c r="IX6" i="3"/>
  <c r="IV27" i="3"/>
  <c r="IV26" i="3"/>
  <c r="IV25" i="3"/>
  <c r="IV24" i="3"/>
  <c r="IV23" i="3"/>
  <c r="IV22" i="3"/>
  <c r="IV21" i="3"/>
  <c r="IV20" i="3"/>
  <c r="IV19" i="3"/>
  <c r="IV18" i="3"/>
  <c r="IV17" i="3"/>
  <c r="IV16" i="3"/>
  <c r="IV15" i="3"/>
  <c r="IV14" i="3"/>
  <c r="IV13" i="3"/>
  <c r="IV12" i="3"/>
  <c r="IV11" i="3"/>
  <c r="IV10" i="3"/>
  <c r="IV9" i="3"/>
  <c r="IW9" i="3" s="1"/>
  <c r="IV8" i="3"/>
  <c r="IV7" i="3"/>
  <c r="IW7" i="3" s="1"/>
  <c r="IV6" i="3"/>
  <c r="IW23" i="3" s="1"/>
  <c r="IR27" i="3"/>
  <c r="IR26" i="3"/>
  <c r="IR25" i="3"/>
  <c r="IR24" i="3"/>
  <c r="IR23" i="3"/>
  <c r="IR22" i="3"/>
  <c r="IR21" i="3"/>
  <c r="IR20" i="3"/>
  <c r="IR19" i="3"/>
  <c r="IR18" i="3"/>
  <c r="IR17" i="3"/>
  <c r="IS17" i="3" s="1"/>
  <c r="IR16" i="3"/>
  <c r="IR15" i="3"/>
  <c r="IR14" i="3"/>
  <c r="IR13" i="3"/>
  <c r="IR12" i="3"/>
  <c r="IR11" i="3"/>
  <c r="IR10" i="3"/>
  <c r="IR9" i="3"/>
  <c r="IR8" i="3"/>
  <c r="IR7" i="3"/>
  <c r="IP27" i="3"/>
  <c r="IP26" i="3"/>
  <c r="IP25" i="3"/>
  <c r="IP24" i="3"/>
  <c r="IP23" i="3"/>
  <c r="IP22" i="3"/>
  <c r="IP21" i="3"/>
  <c r="IP20" i="3"/>
  <c r="IP19" i="3"/>
  <c r="IP18" i="3"/>
  <c r="IP17" i="3"/>
  <c r="IP16" i="3"/>
  <c r="IP15" i="3"/>
  <c r="IP14" i="3"/>
  <c r="IP13" i="3"/>
  <c r="IP12" i="3"/>
  <c r="IP11" i="3"/>
  <c r="IP10" i="3"/>
  <c r="IP9" i="3"/>
  <c r="IP8" i="3"/>
  <c r="IP7" i="3"/>
  <c r="IP6" i="3"/>
  <c r="IQ9" i="3" s="1"/>
  <c r="IW22" i="3"/>
  <c r="IW21" i="3"/>
  <c r="IW18" i="3"/>
  <c r="IW17" i="3"/>
  <c r="IW14" i="3"/>
  <c r="IW13" i="3"/>
  <c r="IY11" i="3"/>
  <c r="IW11" i="3"/>
  <c r="IW10" i="3"/>
  <c r="IW8" i="3"/>
  <c r="IY7" i="3"/>
  <c r="IS13" i="3" l="1"/>
  <c r="IW15" i="3"/>
  <c r="IW19" i="3"/>
  <c r="IY9" i="3"/>
  <c r="IW12" i="3"/>
  <c r="IW16" i="3"/>
  <c r="IW20" i="3"/>
  <c r="IW24" i="3"/>
  <c r="IY8" i="3"/>
  <c r="IY27" i="3"/>
  <c r="IQ11" i="3"/>
  <c r="IQ10" i="3"/>
  <c r="IQ12" i="3"/>
  <c r="IW6" i="3"/>
  <c r="IW26" i="3"/>
  <c r="IU9" i="3"/>
  <c r="IZ25" i="3"/>
  <c r="IU8" i="3"/>
  <c r="IU7" i="3"/>
  <c r="IU11" i="3"/>
  <c r="IU26" i="3"/>
  <c r="IU27" i="3"/>
  <c r="IY26" i="3"/>
  <c r="IY10" i="3"/>
  <c r="IW27" i="3"/>
  <c r="IW25" i="3"/>
  <c r="IS21" i="3"/>
  <c r="IS27" i="3"/>
  <c r="IU12" i="3"/>
  <c r="IU10" i="3"/>
  <c r="IS9" i="3"/>
  <c r="IS10" i="3"/>
  <c r="IS14" i="3"/>
  <c r="IS18" i="3"/>
  <c r="IS23" i="3"/>
  <c r="IS26" i="3"/>
  <c r="IS6" i="3"/>
  <c r="IS12" i="3"/>
  <c r="IS15" i="3"/>
  <c r="IS20" i="3"/>
  <c r="IS24" i="3"/>
  <c r="IS7" i="3"/>
  <c r="IS11" i="3"/>
  <c r="IS16" i="3"/>
  <c r="IS19" i="3"/>
  <c r="IS22" i="3"/>
  <c r="IS8" i="3"/>
  <c r="IS25" i="3"/>
  <c r="IQ27" i="3"/>
  <c r="IQ7" i="3"/>
  <c r="IQ8" i="3"/>
  <c r="IZ12" i="3"/>
  <c r="IZ7" i="3"/>
  <c r="IZ8" i="3"/>
  <c r="IQ6" i="3"/>
  <c r="IU6" i="3"/>
  <c r="IY6" i="3"/>
  <c r="IY12" i="3"/>
  <c r="IQ13" i="3"/>
  <c r="IU13" i="3"/>
  <c r="IY13" i="3"/>
  <c r="IQ14" i="3"/>
  <c r="IU14" i="3"/>
  <c r="IY14" i="3"/>
  <c r="IQ15" i="3"/>
  <c r="IU15" i="3"/>
  <c r="IY15" i="3"/>
  <c r="IQ16" i="3"/>
  <c r="IU16" i="3"/>
  <c r="IY16" i="3"/>
  <c r="IQ17" i="3"/>
  <c r="IU17" i="3"/>
  <c r="IY17" i="3"/>
  <c r="IQ18" i="3"/>
  <c r="IU18" i="3"/>
  <c r="IY18" i="3"/>
  <c r="IQ19" i="3"/>
  <c r="IU19" i="3"/>
  <c r="IY19" i="3"/>
  <c r="IQ20" i="3"/>
  <c r="IU20" i="3"/>
  <c r="IY20" i="3"/>
  <c r="IQ21" i="3"/>
  <c r="IU21" i="3"/>
  <c r="IY21" i="3"/>
  <c r="IQ22" i="3"/>
  <c r="IU22" i="3"/>
  <c r="IY22" i="3"/>
  <c r="IQ23" i="3"/>
  <c r="IU23" i="3"/>
  <c r="IY23" i="3"/>
  <c r="IQ24" i="3"/>
  <c r="IU24" i="3"/>
  <c r="IY24" i="3"/>
  <c r="IQ25" i="3"/>
  <c r="IU25" i="3"/>
  <c r="IY25" i="3"/>
  <c r="IQ26" i="3"/>
  <c r="IZ6" i="3"/>
  <c r="IZ10" i="3"/>
  <c r="IZ16" i="3"/>
  <c r="IZ17" i="3"/>
  <c r="IZ18" i="3"/>
  <c r="IZ19" i="3"/>
  <c r="IZ20" i="3"/>
  <c r="IZ21" i="3"/>
  <c r="IZ22" i="3"/>
  <c r="IZ24" i="3"/>
  <c r="IZ26" i="3"/>
  <c r="IZ27" i="3"/>
  <c r="IZ9" i="3"/>
  <c r="IZ11" i="3"/>
  <c r="IZ13" i="3"/>
  <c r="IZ14" i="3"/>
  <c r="IZ15" i="3"/>
  <c r="IZ23" i="3"/>
  <c r="JA27" i="3" l="1"/>
  <c r="JA25" i="3"/>
  <c r="JA15" i="3"/>
  <c r="JA13" i="3"/>
  <c r="JA26" i="3"/>
  <c r="JA9" i="3"/>
  <c r="JA22" i="3"/>
  <c r="JA18" i="3"/>
  <c r="JA14" i="3"/>
  <c r="JA21" i="3"/>
  <c r="JA17" i="3"/>
  <c r="JA8" i="3"/>
  <c r="JA16" i="3"/>
  <c r="JA7" i="3"/>
  <c r="JA20" i="3"/>
  <c r="JA23" i="3"/>
  <c r="JA11" i="3"/>
  <c r="JA24" i="3"/>
  <c r="JA19" i="3"/>
  <c r="JA10" i="3"/>
  <c r="JA12" i="3"/>
  <c r="JA6" i="3"/>
</calcChain>
</file>

<file path=xl/sharedStrings.xml><?xml version="1.0" encoding="utf-8"?>
<sst xmlns="http://schemas.openxmlformats.org/spreadsheetml/2006/main" count="468" uniqueCount="92">
  <si>
    <t>УРОВЕНЬ ДОВЕРИЯ К ВЛАСТИ</t>
  </si>
  <si>
    <t>Алексеевский г/о</t>
  </si>
  <si>
    <t>Белгородский район</t>
  </si>
  <si>
    <t>Борисовский район</t>
  </si>
  <si>
    <t>Валуйский г/о</t>
  </si>
  <si>
    <t>Вейделевский район</t>
  </si>
  <si>
    <t>Волоконовский район</t>
  </si>
  <si>
    <t>г/о "Город Белгород"</t>
  </si>
  <si>
    <t>Грайворонский г/о</t>
  </si>
  <si>
    <t>Губкинский г/о</t>
  </si>
  <si>
    <t>Ивнянский район</t>
  </si>
  <si>
    <t>Корочанский район</t>
  </si>
  <si>
    <t>Красненский район</t>
  </si>
  <si>
    <t>Красногвардейский район</t>
  </si>
  <si>
    <t>Краснояружский район</t>
  </si>
  <si>
    <t>Новооскольский г/о</t>
  </si>
  <si>
    <t>Прохоровский район</t>
  </si>
  <si>
    <t>Ракитянский район</t>
  </si>
  <si>
    <t>Старооскольский г/о</t>
  </si>
  <si>
    <t>Чернянский район</t>
  </si>
  <si>
    <t>Шебекинский г/о</t>
  </si>
  <si>
    <t>Яковлевский г/о</t>
  </si>
  <si>
    <t>УРОВЕНЬ  ЭКОНОМИЧЕСКОГО  РАЗВИТИЯ</t>
  </si>
  <si>
    <t>УРОВЕНЬ   СОЦИАЛЬНОГО  ОБЕСПЕЧЕНИЯ</t>
  </si>
  <si>
    <t>ОТРАСЛЕВАЯ ПРИНАДЛЕЖНОСТЬ КПЭ</t>
  </si>
  <si>
    <t>СФЕРА ДЕЯТЕЛЬНОСТИ</t>
  </si>
  <si>
    <t>УРОВЕНЬ   КАЧЕСТВА  ЖИЗНИ   НАСЕЛЕНИЯ</t>
  </si>
  <si>
    <t>СПЕЦИФИЧЕСКИЕ КПЭ</t>
  </si>
  <si>
    <t>ТИПОВЫЕ КПЭ</t>
  </si>
  <si>
    <t>3. Содействие развитию конкуренции (балл)</t>
  </si>
  <si>
    <t>4. Среднемесячная номинальная начисленная заработная плата работников (рубль)</t>
  </si>
  <si>
    <t>6. Воспроизводство плодородия почв за счет применения органических удобрений (%)</t>
  </si>
  <si>
    <t>10. Выполнение плана профилактических прививок, включенных в национальный календарь  (%)</t>
  </si>
  <si>
    <t>18. Количество благоустроенных территорий (единица)</t>
  </si>
  <si>
    <t>20.  Объем недостаточно очищенных сточных вод (%)</t>
  </si>
  <si>
    <t>Ровеньский район</t>
  </si>
  <si>
    <t>1. Уровень доверия к власти (%)</t>
  </si>
  <si>
    <t>ТИПОВОЙ   КПЭ</t>
  </si>
  <si>
    <t>ИТОГОВЫЙ
 РЕЙТИНГ
МО</t>
  </si>
  <si>
    <t>СПЕЦИФИЧЕСКИЙ   КПЭ</t>
  </si>
  <si>
    <t>( * )  Оотсутствуют земли сельскохозяйственного назначения</t>
  </si>
  <si>
    <t>2. Количество субъектов малого и среднего предпринимательства, в том числе индивидуальных предпринимателей, 
в расчете на 10 000 человек населения (единица)</t>
  </si>
  <si>
    <t>7. Доля соответствующих нормативным требованиям автомобильных дорог регионального значения
 и автомобильных дорог в городских агломерациях с учетом загруженности (%)</t>
  </si>
  <si>
    <t>12. Удельный вес численности обучающихся по основным образовательным программам начального общего, 
основного общего и среднего общего образования, участвующих в олимпиадах и конкурсах различного уровня   (%)</t>
  </si>
  <si>
    <t>19.  Доля населения, обеспеченного качественной питьевой водой из систем централизованного водоснабжения (%)</t>
  </si>
  <si>
    <t>( * )  На территории  МО  недостаточно очищенные сточные воды отсутствуют</t>
  </si>
  <si>
    <t>( * )  На территории  МО бесконтейнерный способ накопления отходов</t>
  </si>
  <si>
    <t>8. Количество граждан старше 18 лет, прошедших профилактические осмотры (человек)</t>
  </si>
  <si>
    <t>9. Количество граждан старше 18 лет, прошедших диспансеризацию (человек)</t>
  </si>
  <si>
    <t>13. Доля выпускников муниципальных общеобразовательных организаций, поступивших в профессиональные образовательные организации Белгородской области и иных регионов РФ, в том числе ВУЗы Белгородской области и иных регионов РФ, на уровень СПО (обучающиеся 9 классов) (%)</t>
  </si>
  <si>
    <t>14. Доля выпускников муниципальных общеобразовательных организаций, поступивших в профессиональные образовательные организации Белгородской области и иных регионов РФ, в том числе ВУЗы Белгородской области и иных регионов РФ,  на уровень СПО (обучающиеся 11 классов) (%)</t>
  </si>
  <si>
    <t xml:space="preserve">рейтинг муниципального образования 
по КПЭ 
</t>
  </si>
  <si>
    <t>ранг
по критерию</t>
  </si>
  <si>
    <t>критерий 
по степени достижения целевого
 значения КПЭ 
 (Кцел ×  0,5)</t>
  </si>
  <si>
    <t>критерий
 по уровню 
экспертной
 оценки КПЭ
 (Кэо × 0,3)</t>
  </si>
  <si>
    <t>критериальный
индекс значения (КИКПЭ) 
(сумма 3-х
 критериев)</t>
  </si>
  <si>
    <t>РЕЗУЛЬТАТЫ КОМПЛЕКСНОЙ ОЦЕНКИ КПЭ УПРАВЛЕНЧЕСКИХ КОМАНД ОМСУ ГОРОДСКИХ ОКРУГОВ И МУНИЦИПАЛЬНЫХ РАЙОНОВ ЗА 2021 ГОД</t>
  </si>
  <si>
    <t>СВОДНЫЕ КРИТЕРИАЛЬНЫЕ ИНДЕКСЫ КПЭ (СРЕДНЕАРИФМЕТИЧЕСКИЕ ЗНАЧЕНИЯ  ИНДЕКСОВ ЗНАЧЕНИЙ КПЭ) С УЧЕТОМ ВЕСОВЫХ КОЭФФИЦИЕНТОВ</t>
  </si>
  <si>
    <t>ранг
муниципального образования
по индексу</t>
  </si>
  <si>
    <t xml:space="preserve"> суммарное значение сводных критериальных индексов КПЭ</t>
  </si>
  <si>
    <t>11. Доля работающего населения, не вошедшего в план профилактических прививок, прошедшего вакцинацию против гриппа за счет работодателей %)</t>
  </si>
  <si>
    <t>15. Доля учащихся 10 - 11 классов общеобразовательных организаций муниципального образования области, освоивших программы профессионального обучения (%)</t>
  </si>
  <si>
    <t>16. Естественный прирост населения (промилле)</t>
  </si>
  <si>
    <t>21.  Доля мест (площадок) накопления твердых коммунальных отходов, оборудованных твердым основанием (%)</t>
  </si>
  <si>
    <t>22. Количество граждан, занимающихся добровольческой (волонтерской) деятельностью (единица)</t>
  </si>
  <si>
    <t>23.  Доля загруженности имеющихся на территории муниципального образования области, в том числе в сельской местности, спортивных сооружений: дворовых, общегородских, пришкольных, спортивных залов общеобразовательных учреждений и других образовательных организациях (в том числе во внеурочное время), физкультурно-оздоровительных комплексов, бассейнов, ледовых арен и других спортивных сооружений (%)</t>
  </si>
  <si>
    <t>24. Доля посещений культурных мероприятий (%)</t>
  </si>
  <si>
    <t>25. Уровень эффективности реализации портфеля проектов  (%)</t>
  </si>
  <si>
    <t>26.Доля инициированных проектов структурными подразделениями (управлениями, комитетами) администраций городских округов и муниципальных районов с последующей их реализацией за отчетный год (%)</t>
  </si>
  <si>
    <t>28. Доля реализующихся бережливых проектов в отчетном году (%)</t>
  </si>
  <si>
    <t>29.  Удельный вес налоговых и неналоговых доходов консолидированного бюджета муниципального образования в общем объеме доходов консолидированного бюджета муниципального образования (в сопоставимых условиях)    (%)</t>
  </si>
  <si>
    <t>30. Доля жителей муниципального образования области, принявших в отчетном году участие в опросах населения с применением IT-технологий по оценке эффективности деятельности руководителей органов местного самоуправления и организаций  (%)</t>
  </si>
  <si>
    <t>31. Доля автоматизированных рабочих мест сотрудников администрации муниципального образования области, оснащенных в полном объеме отечественным программным обеспечением в отчетном году  (%)</t>
  </si>
  <si>
    <t>5. Объем инвестиций в основной капитал (без субъектов малого предпринимательства и параметров неформальной деятельности) (% к предыдущему году)</t>
  </si>
  <si>
    <t>17. Количество семей в муниципальном образовании области, построивших индивидуальный жилой дом за счет собственных и заемных средств (единица)</t>
  </si>
  <si>
    <t>( * )  Не участвует в 2021 году в реализации национального проекта   "Безопасные и качественные автомобильные дороги"</t>
  </si>
  <si>
    <t>( * ) Не участвует в 2021 году в реализации государственной программы  "Формирование современной городской среды на территории Белгородской области"</t>
  </si>
  <si>
    <t>27. Создание муниципальным образованием области, участвующим в реализации совместного проекта Государственной корпорации по атомной энергии "Росатом" и Белгородской области "Эффективный регион", проектной площадки образца лучших практик федерального уровня  к 1 декабря 2021 года (%)</t>
  </si>
  <si>
    <t>*</t>
  </si>
  <si>
    <t>критерий 
по темпу роста объема  КПЭ
(Ктр ×  0,2)</t>
  </si>
  <si>
    <t>критерий  по темпу роста объёма КПЭ не рассчитывается ввиду отсутствия значения за год, предшествующий отчетному
(мониторинг с 2021 года)</t>
  </si>
  <si>
    <t>критерий  по темпу роста объёма  КПЭ не рассчитывается ввиду отсутствия значения за год, предшествующий отчетному
(оцениваемые территории 
не участвовала в 2020 году 
в реализации государственной программы  "Формирование современной городской среды
 на территории Белгородской области")</t>
  </si>
  <si>
    <t xml:space="preserve"> КПЭ исключен из мониторинга деятельносьти ОМСУ за 2021 год ввиду его неактуальности </t>
  </si>
  <si>
    <r>
      <t xml:space="preserve">сводный индекс
по уровню доверия 
к влвсти
(Идв </t>
    </r>
    <r>
      <rPr>
        <b/>
        <sz val="8"/>
        <rFont val="Calibri"/>
        <family val="2"/>
        <charset val="204"/>
      </rPr>
      <t>×</t>
    </r>
    <r>
      <rPr>
        <b/>
        <sz val="8.8000000000000007"/>
        <rFont val="Times New Roman"/>
        <family val="1"/>
        <charset val="204"/>
      </rPr>
      <t xml:space="preserve"> 0,4</t>
    </r>
    <r>
      <rPr>
        <b/>
        <sz val="8"/>
        <rFont val="Times New Roman"/>
        <family val="1"/>
        <charset val="204"/>
      </rPr>
      <t>)</t>
    </r>
  </si>
  <si>
    <r>
      <t xml:space="preserve">сводный индекс
по уровню
экономичес-
кого развития
(Иэр </t>
    </r>
    <r>
      <rPr>
        <b/>
        <sz val="8"/>
        <rFont val="Calibri"/>
        <family val="2"/>
        <charset val="204"/>
      </rPr>
      <t>×</t>
    </r>
    <r>
      <rPr>
        <b/>
        <sz val="8.8000000000000007"/>
        <rFont val="Times New Roman"/>
        <family val="1"/>
        <charset val="204"/>
      </rPr>
      <t xml:space="preserve"> 0,15</t>
    </r>
    <r>
      <rPr>
        <b/>
        <sz val="8"/>
        <rFont val="Times New Roman"/>
        <family val="1"/>
        <charset val="204"/>
      </rPr>
      <t>)</t>
    </r>
  </si>
  <si>
    <r>
      <t xml:space="preserve">сводный индекс
по уровню
социального 
обеспечения
(Исо </t>
    </r>
    <r>
      <rPr>
        <b/>
        <sz val="8"/>
        <rFont val="Calibri"/>
        <family val="2"/>
        <charset val="204"/>
      </rPr>
      <t>×</t>
    </r>
    <r>
      <rPr>
        <b/>
        <sz val="8.8000000000000007"/>
        <rFont val="Times New Roman"/>
        <family val="1"/>
        <charset val="204"/>
      </rPr>
      <t xml:space="preserve"> 0,15</t>
    </r>
    <r>
      <rPr>
        <b/>
        <sz val="8"/>
        <rFont val="Times New Roman"/>
        <family val="1"/>
        <charset val="204"/>
      </rPr>
      <t>)</t>
    </r>
  </si>
  <si>
    <r>
      <t xml:space="preserve">сводный индекс
по уровню
качества жи-
зни населения
(Икж </t>
    </r>
    <r>
      <rPr>
        <b/>
        <sz val="8"/>
        <rFont val="Calibri"/>
        <family val="2"/>
        <charset val="204"/>
      </rPr>
      <t>×</t>
    </r>
    <r>
      <rPr>
        <b/>
        <sz val="8.8000000000000007"/>
        <rFont val="Times New Roman"/>
        <family val="1"/>
        <charset val="204"/>
      </rPr>
      <t xml:space="preserve"> 0,15</t>
    </r>
    <r>
      <rPr>
        <b/>
        <sz val="8"/>
        <rFont val="Times New Roman"/>
        <family val="1"/>
        <charset val="204"/>
      </rPr>
      <t>)</t>
    </r>
  </si>
  <si>
    <r>
      <t xml:space="preserve">сводный индекс
по уровню
эффективности реализации типовых КПЭ (Итип </t>
    </r>
    <r>
      <rPr>
        <b/>
        <sz val="8"/>
        <rFont val="Calibri"/>
        <family val="2"/>
        <charset val="204"/>
      </rPr>
      <t>× 0,15</t>
    </r>
    <r>
      <rPr>
        <b/>
        <sz val="8"/>
        <rFont val="Times New Roman"/>
        <family val="1"/>
        <charset val="204"/>
      </rPr>
      <t>)</t>
    </r>
  </si>
  <si>
    <t>Итоговая ранговая таблица по результатам комплексной оценки ключевых показателей эффективности деятельности 
управленческих команд органов местного самоуправления городских округов и муниципальных районов  области за 2021 год 
(во исполнение постановления Губернатора области от 30 июля 2021 года № 86)</t>
  </si>
  <si>
    <t>показатели эффективности</t>
  </si>
  <si>
    <t>наименование 
муниципального образования
 области</t>
  </si>
  <si>
    <t>ИТОГОВАЯ  РАНГОВАЯ  ТАБЛИЦА  ПО  РЕЗУЛЬТАТАМ  КОМПЛЕКСНОЙ
 ОЦЕНКИ  КПЭ  УПРАВЛЕНЧЕСКИХ  КОМАНД ОМСУ ГОРОДСКИХ 
ОКРУГОВ  И  МУНИЦИПАЛЬНЫХ  РАЙОНОВ  ЗА  2021  ГОД 
(во исполнение постановления Губернатора области от 30 июля 2021 года № 86)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</si>
</sst>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8.5"/>
      <name val="Times New Roman"/>
      <family val="1"/>
      <charset val="204"/>
    </font>
    <font>
      <sz val="8.5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8"/>
      <name val="Calibri"/>
      <family val="2"/>
      <charset val="204"/>
    </font>
    <font>
      <b/>
      <sz val="8.8000000000000007"/>
      <name val="Times New Roman"/>
      <family val="1"/>
      <charset val="204"/>
    </font>
    <font>
      <b/>
      <sz val="1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2" fontId="5" fillId="3" borderId="23" xfId="0" applyNumberFormat="1" applyFont="1" applyFill="1" applyBorder="1" applyAlignment="1" applyProtection="1">
      <alignment horizontal="center" vertical="center" wrapText="1"/>
    </xf>
    <xf numFmtId="0" fontId="6" fillId="2" borderId="0" xfId="0" applyFont="1" applyFill="1"/>
    <xf numFmtId="2" fontId="5" fillId="2" borderId="3" xfId="0" applyNumberFormat="1" applyFont="1" applyFill="1" applyBorder="1" applyAlignment="1" applyProtection="1">
      <alignment horizontal="center" vertical="center" wrapText="1"/>
    </xf>
    <xf numFmtId="2" fontId="5" fillId="2" borderId="4" xfId="0" applyNumberFormat="1" applyFont="1" applyFill="1" applyBorder="1" applyAlignment="1" applyProtection="1">
      <alignment horizontal="center" vertical="center" wrapText="1"/>
    </xf>
    <xf numFmtId="2" fontId="5" fillId="2" borderId="10" xfId="0" applyNumberFormat="1" applyFont="1" applyFill="1" applyBorder="1" applyAlignment="1" applyProtection="1">
      <alignment horizontal="center" vertical="center" wrapText="1"/>
    </xf>
    <xf numFmtId="164" fontId="6" fillId="2" borderId="9" xfId="1" applyNumberFormat="1" applyFont="1" applyFill="1" applyBorder="1" applyAlignment="1" applyProtection="1">
      <alignment horizontal="center" vertical="center" wrapText="1"/>
      <protection locked="0"/>
    </xf>
    <xf numFmtId="1" fontId="6" fillId="2" borderId="12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1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7" xfId="1" applyNumberFormat="1" applyFont="1" applyFill="1" applyBorder="1" applyAlignment="1" applyProtection="1">
      <alignment horizontal="center" vertical="center" wrapText="1"/>
    </xf>
    <xf numFmtId="164" fontId="6" fillId="2" borderId="7" xfId="1" applyNumberFormat="1" applyFont="1" applyFill="1" applyBorder="1" applyAlignment="1" applyProtection="1">
      <alignment horizontal="center" vertical="center" wrapText="1"/>
    </xf>
    <xf numFmtId="1" fontId="6" fillId="2" borderId="29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  <xf numFmtId="0" fontId="9" fillId="0" borderId="0" xfId="0" applyFont="1"/>
    <xf numFmtId="0" fontId="4" fillId="0" borderId="0" xfId="0" applyFont="1" applyAlignment="1">
      <alignment vertical="top"/>
    </xf>
    <xf numFmtId="2" fontId="8" fillId="4" borderId="2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vertical="center"/>
    </xf>
    <xf numFmtId="2" fontId="5" fillId="2" borderId="3" xfId="0" applyNumberFormat="1" applyFont="1" applyFill="1" applyBorder="1" applyAlignment="1">
      <alignment horizontal="center" vertical="center" wrapText="1"/>
    </xf>
    <xf numFmtId="2" fontId="5" fillId="2" borderId="31" xfId="0" applyNumberFormat="1" applyFont="1" applyFill="1" applyBorder="1" applyAlignment="1" applyProtection="1">
      <alignment horizontal="center" vertical="center" wrapText="1"/>
      <protection locked="0"/>
    </xf>
    <xf numFmtId="2" fontId="5" fillId="2" borderId="32" xfId="0" applyNumberFormat="1" applyFont="1" applyFill="1" applyBorder="1" applyAlignment="1" applyProtection="1">
      <alignment horizontal="center" vertical="center" wrapText="1"/>
      <protection locked="0"/>
    </xf>
    <xf numFmtId="2" fontId="5" fillId="2" borderId="33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22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36" xfId="1" applyNumberFormat="1" applyFont="1" applyFill="1" applyBorder="1" applyAlignment="1" applyProtection="1">
      <alignment horizontal="center" vertical="center" wrapText="1"/>
    </xf>
    <xf numFmtId="164" fontId="6" fillId="2" borderId="29" xfId="1" applyNumberFormat="1" applyFont="1" applyFill="1" applyBorder="1" applyAlignment="1" applyProtection="1">
      <alignment horizontal="center" vertical="center" wrapText="1"/>
      <protection locked="0"/>
    </xf>
    <xf numFmtId="1" fontId="6" fillId="2" borderId="37" xfId="1" applyNumberFormat="1" applyFont="1" applyFill="1" applyBorder="1" applyAlignment="1" applyProtection="1">
      <alignment horizontal="center" vertical="center" wrapText="1"/>
      <protection locked="0"/>
    </xf>
    <xf numFmtId="1" fontId="6" fillId="2" borderId="9" xfId="1" applyNumberFormat="1" applyFont="1" applyFill="1" applyBorder="1" applyAlignment="1" applyProtection="1">
      <alignment horizontal="center" vertical="center" wrapText="1"/>
      <protection locked="0"/>
    </xf>
    <xf numFmtId="2" fontId="5" fillId="8" borderId="27" xfId="0" applyNumberFormat="1" applyFont="1" applyFill="1" applyBorder="1" applyAlignment="1" applyProtection="1">
      <alignment horizontal="center" vertical="center" wrapText="1"/>
    </xf>
    <xf numFmtId="2" fontId="5" fillId="8" borderId="6" xfId="0" applyNumberFormat="1" applyFont="1" applyFill="1" applyBorder="1" applyAlignment="1" applyProtection="1">
      <alignment horizontal="center" vertical="center" wrapText="1"/>
    </xf>
    <xf numFmtId="2" fontId="5" fillId="8" borderId="11" xfId="0" applyNumberFormat="1" applyFont="1" applyFill="1" applyBorder="1" applyAlignment="1" applyProtection="1">
      <alignment horizontal="center" vertical="center" wrapText="1"/>
    </xf>
    <xf numFmtId="0" fontId="8" fillId="8" borderId="14" xfId="0" applyFont="1" applyFill="1" applyBorder="1" applyAlignment="1">
      <alignment horizontal="center" vertical="center" wrapText="1"/>
    </xf>
    <xf numFmtId="0" fontId="8" fillId="8" borderId="26" xfId="0" applyFont="1" applyFill="1" applyBorder="1" applyAlignment="1">
      <alignment horizontal="center" vertical="center" wrapText="1"/>
    </xf>
    <xf numFmtId="2" fontId="8" fillId="8" borderId="2" xfId="0" applyNumberFormat="1" applyFont="1" applyFill="1" applyBorder="1" applyAlignment="1">
      <alignment horizontal="center" vertical="center" wrapText="1"/>
    </xf>
    <xf numFmtId="164" fontId="9" fillId="8" borderId="17" xfId="0" applyNumberFormat="1" applyFont="1" applyFill="1" applyBorder="1" applyAlignment="1">
      <alignment horizontal="center" vertical="center"/>
    </xf>
    <xf numFmtId="1" fontId="9" fillId="8" borderId="13" xfId="1" applyNumberFormat="1" applyFont="1" applyFill="1" applyBorder="1" applyAlignment="1" applyProtection="1">
      <alignment horizontal="center" vertical="center" wrapText="1"/>
      <protection locked="0"/>
    </xf>
    <xf numFmtId="164" fontId="9" fillId="8" borderId="9" xfId="0" applyNumberFormat="1" applyFont="1" applyFill="1" applyBorder="1" applyAlignment="1">
      <alignment horizontal="center" vertical="center"/>
    </xf>
    <xf numFmtId="1" fontId="9" fillId="8" borderId="12" xfId="1" applyNumberFormat="1" applyFont="1" applyFill="1" applyBorder="1" applyAlignment="1" applyProtection="1">
      <alignment horizontal="center" vertical="center" wrapText="1"/>
      <protection locked="0"/>
    </xf>
    <xf numFmtId="164" fontId="9" fillId="8" borderId="13" xfId="1" applyNumberFormat="1" applyFont="1" applyFill="1" applyBorder="1" applyAlignment="1" applyProtection="1">
      <alignment horizontal="center" vertical="center" wrapText="1"/>
      <protection locked="0"/>
    </xf>
    <xf numFmtId="1" fontId="9" fillId="8" borderId="28" xfId="1" applyNumberFormat="1" applyFont="1" applyFill="1" applyBorder="1" applyAlignment="1" applyProtection="1">
      <alignment horizontal="center" vertical="center" wrapText="1"/>
      <protection locked="0"/>
    </xf>
    <xf numFmtId="164" fontId="9" fillId="8" borderId="20" xfId="1" applyNumberFormat="1" applyFont="1" applyFill="1" applyBorder="1" applyAlignment="1" applyProtection="1">
      <alignment horizontal="center" vertical="center" wrapText="1"/>
      <protection locked="0"/>
    </xf>
    <xf numFmtId="2" fontId="9" fillId="8" borderId="40" xfId="0" applyNumberFormat="1" applyFont="1" applyFill="1" applyBorder="1" applyAlignment="1" applyProtection="1">
      <alignment horizontal="center" vertical="center" wrapText="1"/>
      <protection locked="0"/>
    </xf>
    <xf numFmtId="164" fontId="9" fillId="8" borderId="7" xfId="0" applyNumberFormat="1" applyFont="1" applyFill="1" applyBorder="1" applyAlignment="1">
      <alignment horizontal="center" vertical="center"/>
    </xf>
    <xf numFmtId="2" fontId="9" fillId="8" borderId="24" xfId="0" applyNumberFormat="1" applyFont="1" applyFill="1" applyBorder="1" applyAlignment="1" applyProtection="1">
      <alignment horizontal="center" vertical="center" wrapText="1"/>
      <protection locked="0"/>
    </xf>
    <xf numFmtId="164" fontId="9" fillId="8" borderId="21" xfId="0" applyNumberFormat="1" applyFont="1" applyFill="1" applyBorder="1" applyAlignment="1">
      <alignment horizontal="center" vertical="center"/>
    </xf>
    <xf numFmtId="1" fontId="9" fillId="8" borderId="18" xfId="1" applyNumberFormat="1" applyFont="1" applyFill="1" applyBorder="1" applyAlignment="1" applyProtection="1">
      <alignment horizontal="center" vertical="center" wrapText="1"/>
      <protection locked="0"/>
    </xf>
    <xf numFmtId="1" fontId="9" fillId="8" borderId="19" xfId="1" applyNumberFormat="1" applyFont="1" applyFill="1" applyBorder="1" applyAlignment="1" applyProtection="1">
      <alignment horizontal="center" vertical="center" wrapText="1"/>
      <protection locked="0"/>
    </xf>
    <xf numFmtId="164" fontId="9" fillId="8" borderId="18" xfId="1" applyNumberFormat="1" applyFont="1" applyFill="1" applyBorder="1" applyAlignment="1" applyProtection="1">
      <alignment horizontal="center" vertical="center" wrapText="1"/>
      <protection locked="0"/>
    </xf>
    <xf numFmtId="164" fontId="13" fillId="9" borderId="20" xfId="1" applyNumberFormat="1" applyFont="1" applyFill="1" applyBorder="1" applyAlignment="1" applyProtection="1">
      <alignment horizontal="center" vertical="center" wrapText="1"/>
      <protection locked="0"/>
    </xf>
    <xf numFmtId="1" fontId="13" fillId="9" borderId="13" xfId="1" applyNumberFormat="1" applyFont="1" applyFill="1" applyBorder="1" applyAlignment="1" applyProtection="1">
      <alignment horizontal="center" vertical="center" wrapText="1"/>
      <protection locked="0"/>
    </xf>
    <xf numFmtId="2" fontId="13" fillId="9" borderId="24" xfId="0" applyNumberFormat="1" applyFont="1" applyFill="1" applyBorder="1" applyAlignment="1" applyProtection="1">
      <alignment horizontal="center" vertical="center" wrapText="1"/>
      <protection locked="0"/>
    </xf>
    <xf numFmtId="164" fontId="13" fillId="9" borderId="5" xfId="1" applyNumberFormat="1" applyFont="1" applyFill="1" applyBorder="1" applyAlignment="1" applyProtection="1">
      <alignment horizontal="center" vertical="center" wrapText="1"/>
      <protection locked="0"/>
    </xf>
    <xf numFmtId="1" fontId="13" fillId="9" borderId="18" xfId="1" applyNumberFormat="1" applyFont="1" applyFill="1" applyBorder="1" applyAlignment="1" applyProtection="1">
      <alignment horizontal="center" vertical="center" wrapText="1"/>
      <protection locked="0"/>
    </xf>
    <xf numFmtId="2" fontId="13" fillId="9" borderId="25" xfId="0" applyNumberFormat="1" applyFont="1" applyFill="1" applyBorder="1" applyAlignment="1" applyProtection="1">
      <alignment horizontal="center" vertical="center" wrapText="1"/>
      <protection locked="0"/>
    </xf>
    <xf numFmtId="0" fontId="8" fillId="8" borderId="3" xfId="0" applyFont="1" applyFill="1" applyBorder="1" applyAlignment="1">
      <alignment vertical="center"/>
    </xf>
    <xf numFmtId="0" fontId="8" fillId="8" borderId="4" xfId="0" applyFont="1" applyFill="1" applyBorder="1" applyAlignment="1">
      <alignment vertical="center"/>
    </xf>
    <xf numFmtId="0" fontId="8" fillId="8" borderId="10" xfId="0" applyFont="1" applyFill="1" applyBorder="1" applyAlignment="1">
      <alignment vertical="center"/>
    </xf>
    <xf numFmtId="1" fontId="6" fillId="2" borderId="13" xfId="1" applyNumberFormat="1" applyFont="1" applyFill="1" applyBorder="1" applyAlignment="1" applyProtection="1">
      <alignment horizontal="center" vertical="center" wrapText="1"/>
      <protection locked="0"/>
    </xf>
    <xf numFmtId="1" fontId="6" fillId="2" borderId="45" xfId="1" applyNumberFormat="1" applyFont="1" applyFill="1" applyBorder="1" applyAlignment="1" applyProtection="1">
      <alignment horizontal="center" vertical="center" wrapText="1"/>
      <protection locked="0"/>
    </xf>
    <xf numFmtId="1" fontId="6" fillId="2" borderId="46" xfId="1" applyNumberFormat="1" applyFont="1" applyFill="1" applyBorder="1" applyAlignment="1" applyProtection="1">
      <alignment horizontal="center" vertical="center" wrapText="1"/>
      <protection locked="0"/>
    </xf>
    <xf numFmtId="0" fontId="8" fillId="8" borderId="27" xfId="0" applyFont="1" applyFill="1" applyBorder="1" applyAlignment="1">
      <alignment horizontal="center" vertical="center" wrapText="1"/>
    </xf>
    <xf numFmtId="0" fontId="8" fillId="8" borderId="6" xfId="0" applyFont="1" applyFill="1" applyBorder="1" applyAlignment="1">
      <alignment horizontal="center" vertical="center" wrapText="1"/>
    </xf>
    <xf numFmtId="0" fontId="8" fillId="8" borderId="11" xfId="0" applyFont="1" applyFill="1" applyBorder="1" applyAlignment="1">
      <alignment horizontal="center" vertical="center" wrapText="1"/>
    </xf>
    <xf numFmtId="0" fontId="8" fillId="8" borderId="47" xfId="0" applyFont="1" applyFill="1" applyBorder="1" applyAlignment="1">
      <alignment horizontal="center" vertical="center" wrapText="1"/>
    </xf>
    <xf numFmtId="164" fontId="9" fillId="8" borderId="14" xfId="0" applyNumberFormat="1" applyFont="1" applyFill="1" applyBorder="1" applyAlignment="1">
      <alignment horizontal="center" vertical="center"/>
    </xf>
    <xf numFmtId="1" fontId="9" fillId="8" borderId="15" xfId="1" applyNumberFormat="1" applyFont="1" applyFill="1" applyBorder="1" applyAlignment="1" applyProtection="1">
      <alignment horizontal="center" vertical="center" wrapText="1"/>
      <protection locked="0"/>
    </xf>
    <xf numFmtId="164" fontId="9" fillId="8" borderId="15" xfId="0" applyNumberFormat="1" applyFont="1" applyFill="1" applyBorder="1" applyAlignment="1">
      <alignment horizontal="center" vertical="center"/>
    </xf>
    <xf numFmtId="1" fontId="9" fillId="8" borderId="26" xfId="1" applyNumberFormat="1" applyFont="1" applyFill="1" applyBorder="1" applyAlignment="1" applyProtection="1">
      <alignment horizontal="center" vertical="center" wrapText="1"/>
      <protection locked="0"/>
    </xf>
    <xf numFmtId="164" fontId="9" fillId="8" borderId="14" xfId="1" applyNumberFormat="1" applyFont="1" applyFill="1" applyBorder="1" applyAlignment="1" applyProtection="1">
      <alignment horizontal="center" vertical="center" wrapText="1"/>
      <protection locked="0"/>
    </xf>
    <xf numFmtId="1" fontId="9" fillId="8" borderId="16" xfId="1" applyNumberFormat="1" applyFont="1" applyFill="1" applyBorder="1" applyAlignment="1" applyProtection="1">
      <alignment horizontal="center" vertical="center" wrapText="1"/>
      <protection locked="0"/>
    </xf>
    <xf numFmtId="164" fontId="9" fillId="8" borderId="4" xfId="1" applyNumberFormat="1" applyFont="1" applyFill="1" applyBorder="1" applyAlignment="1" applyProtection="1">
      <alignment horizontal="center" vertical="center" wrapText="1"/>
      <protection locked="0"/>
    </xf>
    <xf numFmtId="2" fontId="9" fillId="8" borderId="2" xfId="0" applyNumberFormat="1" applyFont="1" applyFill="1" applyBorder="1" applyAlignment="1" applyProtection="1">
      <alignment horizontal="center" vertical="center" wrapText="1"/>
      <protection locked="0"/>
    </xf>
    <xf numFmtId="2" fontId="9" fillId="8" borderId="48" xfId="0" applyNumberFormat="1" applyFont="1" applyFill="1" applyBorder="1" applyAlignment="1" applyProtection="1">
      <alignment horizontal="center" vertical="center" wrapText="1"/>
      <protection locked="0"/>
    </xf>
    <xf numFmtId="164" fontId="9" fillId="8" borderId="49" xfId="0" applyNumberFormat="1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/>
    </xf>
    <xf numFmtId="0" fontId="8" fillId="8" borderId="1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8" fillId="5" borderId="3" xfId="0" applyNumberFormat="1" applyFont="1" applyFill="1" applyBorder="1" applyAlignment="1" applyProtection="1">
      <alignment horizontal="center" vertical="center"/>
      <protection locked="0"/>
    </xf>
    <xf numFmtId="2" fontId="8" fillId="5" borderId="4" xfId="0" applyNumberFormat="1" applyFont="1" applyFill="1" applyBorder="1" applyAlignment="1" applyProtection="1">
      <alignment horizontal="center" vertical="center"/>
      <protection locked="0"/>
    </xf>
    <xf numFmtId="2" fontId="8" fillId="5" borderId="10" xfId="0" applyNumberFormat="1" applyFont="1" applyFill="1" applyBorder="1" applyAlignment="1" applyProtection="1">
      <alignment horizontal="center" vertical="center"/>
      <protection locked="0"/>
    </xf>
    <xf numFmtId="2" fontId="5" fillId="3" borderId="3" xfId="0" applyNumberFormat="1" applyFont="1" applyFill="1" applyBorder="1" applyAlignment="1" applyProtection="1">
      <alignment horizontal="center" vertical="center" wrapText="1"/>
    </xf>
    <xf numFmtId="2" fontId="5" fillId="3" borderId="4" xfId="0" applyNumberFormat="1" applyFont="1" applyFill="1" applyBorder="1" applyAlignment="1" applyProtection="1">
      <alignment horizontal="center" vertical="center" wrapText="1"/>
    </xf>
    <xf numFmtId="2" fontId="5" fillId="3" borderId="10" xfId="0" applyNumberFormat="1" applyFont="1" applyFill="1" applyBorder="1" applyAlignment="1" applyProtection="1">
      <alignment horizontal="center" vertical="center" wrapText="1"/>
    </xf>
    <xf numFmtId="2" fontId="5" fillId="3" borderId="34" xfId="0" applyNumberFormat="1" applyFont="1" applyFill="1" applyBorder="1" applyAlignment="1" applyProtection="1">
      <alignment horizontal="center" vertical="center" wrapText="1"/>
    </xf>
    <xf numFmtId="2" fontId="5" fillId="3" borderId="30" xfId="0" applyNumberFormat="1" applyFont="1" applyFill="1" applyBorder="1" applyAlignment="1" applyProtection="1">
      <alignment horizontal="center" vertical="center" wrapText="1"/>
    </xf>
    <xf numFmtId="2" fontId="8" fillId="5" borderId="1" xfId="0" applyNumberFormat="1" applyFont="1" applyFill="1" applyBorder="1" applyAlignment="1" applyProtection="1">
      <alignment horizontal="center" vertical="center"/>
      <protection locked="0"/>
    </xf>
    <xf numFmtId="2" fontId="8" fillId="5" borderId="35" xfId="0" applyNumberFormat="1" applyFont="1" applyFill="1" applyBorder="1" applyAlignment="1" applyProtection="1">
      <alignment horizontal="center" vertical="center"/>
      <protection locked="0"/>
    </xf>
    <xf numFmtId="2" fontId="5" fillId="2" borderId="3" xfId="0" applyNumberFormat="1" applyFont="1" applyFill="1" applyBorder="1" applyAlignment="1" applyProtection="1">
      <alignment horizontal="left" vertical="center" wrapText="1"/>
    </xf>
    <xf numFmtId="2" fontId="5" fillId="2" borderId="4" xfId="0" applyNumberFormat="1" applyFont="1" applyFill="1" applyBorder="1" applyAlignment="1" applyProtection="1">
      <alignment horizontal="left" vertical="center" wrapText="1"/>
    </xf>
    <xf numFmtId="2" fontId="5" fillId="2" borderId="10" xfId="0" applyNumberFormat="1" applyFont="1" applyFill="1" applyBorder="1" applyAlignment="1" applyProtection="1">
      <alignment horizontal="left" vertical="center" wrapText="1"/>
    </xf>
    <xf numFmtId="164" fontId="10" fillId="2" borderId="38" xfId="1" applyNumberFormat="1" applyFont="1" applyFill="1" applyBorder="1" applyAlignment="1" applyProtection="1">
      <alignment horizontal="center" vertical="center" wrapText="1"/>
    </xf>
    <xf numFmtId="164" fontId="10" fillId="2" borderId="42" xfId="1" applyNumberFormat="1" applyFont="1" applyFill="1" applyBorder="1" applyAlignment="1" applyProtection="1">
      <alignment horizontal="center" vertical="center" wrapText="1"/>
    </xf>
    <xf numFmtId="164" fontId="10" fillId="2" borderId="5" xfId="1" applyNumberFormat="1" applyFont="1" applyFill="1" applyBorder="1" applyAlignment="1" applyProtection="1">
      <alignment horizontal="center" vertical="center" wrapText="1"/>
    </xf>
    <xf numFmtId="164" fontId="10" fillId="2" borderId="43" xfId="1" applyNumberFormat="1" applyFont="1" applyFill="1" applyBorder="1" applyAlignment="1" applyProtection="1">
      <alignment horizontal="center" vertical="center" wrapText="1"/>
    </xf>
    <xf numFmtId="164" fontId="10" fillId="2" borderId="39" xfId="1" applyNumberFormat="1" applyFont="1" applyFill="1" applyBorder="1" applyAlignment="1" applyProtection="1">
      <alignment horizontal="center" vertical="center" wrapText="1"/>
    </xf>
    <xf numFmtId="164" fontId="10" fillId="2" borderId="44" xfId="1" applyNumberFormat="1" applyFont="1" applyFill="1" applyBorder="1" applyAlignment="1" applyProtection="1">
      <alignment horizontal="center" vertical="center" wrapText="1"/>
    </xf>
    <xf numFmtId="164" fontId="10" fillId="8" borderId="38" xfId="1" applyNumberFormat="1" applyFont="1" applyFill="1" applyBorder="1" applyAlignment="1" applyProtection="1">
      <alignment horizontal="center" vertical="center" wrapText="1"/>
    </xf>
    <xf numFmtId="164" fontId="10" fillId="8" borderId="34" xfId="1" applyNumberFormat="1" applyFont="1" applyFill="1" applyBorder="1" applyAlignment="1" applyProtection="1">
      <alignment horizontal="center" vertical="center" wrapText="1"/>
    </xf>
    <xf numFmtId="164" fontId="10" fillId="8" borderId="30" xfId="1" applyNumberFormat="1" applyFont="1" applyFill="1" applyBorder="1" applyAlignment="1" applyProtection="1">
      <alignment horizontal="center" vertical="center" wrapText="1"/>
    </xf>
    <xf numFmtId="164" fontId="10" fillId="8" borderId="5" xfId="1" applyNumberFormat="1" applyFont="1" applyFill="1" applyBorder="1" applyAlignment="1" applyProtection="1">
      <alignment horizontal="center" vertical="center" wrapText="1"/>
    </xf>
    <xf numFmtId="164" fontId="10" fillId="8" borderId="0" xfId="1" applyNumberFormat="1" applyFont="1" applyFill="1" applyBorder="1" applyAlignment="1" applyProtection="1">
      <alignment horizontal="center" vertical="center" wrapText="1"/>
    </xf>
    <xf numFmtId="164" fontId="10" fillId="8" borderId="41" xfId="1" applyNumberFormat="1" applyFont="1" applyFill="1" applyBorder="1" applyAlignment="1" applyProtection="1">
      <alignment horizontal="center" vertical="center" wrapText="1"/>
    </xf>
    <xf numFmtId="164" fontId="10" fillId="8" borderId="39" xfId="1" applyNumberFormat="1" applyFont="1" applyFill="1" applyBorder="1" applyAlignment="1" applyProtection="1">
      <alignment horizontal="center" vertical="center" wrapText="1"/>
    </xf>
    <xf numFmtId="164" fontId="10" fillId="8" borderId="1" xfId="1" applyNumberFormat="1" applyFont="1" applyFill="1" applyBorder="1" applyAlignment="1" applyProtection="1">
      <alignment horizontal="center" vertical="center" wrapText="1"/>
    </xf>
    <xf numFmtId="164" fontId="10" fillId="8" borderId="35" xfId="1" applyNumberFormat="1" applyFont="1" applyFill="1" applyBorder="1" applyAlignment="1" applyProtection="1">
      <alignment horizontal="center" vertical="center" wrapText="1"/>
    </xf>
    <xf numFmtId="0" fontId="8" fillId="6" borderId="3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8" fillId="7" borderId="38" xfId="0" applyFont="1" applyFill="1" applyBorder="1" applyAlignment="1">
      <alignment horizontal="center" vertical="center" wrapText="1"/>
    </xf>
    <xf numFmtId="0" fontId="8" fillId="7" borderId="34" xfId="0" applyFont="1" applyFill="1" applyBorder="1" applyAlignment="1">
      <alignment horizontal="center" vertical="center" wrapText="1"/>
    </xf>
    <xf numFmtId="0" fontId="8" fillId="7" borderId="30" xfId="0" applyFont="1" applyFill="1" applyBorder="1" applyAlignment="1">
      <alignment horizontal="center" vertical="center" wrapText="1"/>
    </xf>
    <xf numFmtId="0" fontId="8" fillId="7" borderId="39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7" borderId="35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B28"/>
  <sheetViews>
    <sheetView tabSelected="1" zoomScale="90" zoomScaleNormal="90" workbookViewId="0">
      <selection activeCell="A14" sqref="A14:XFD14"/>
    </sheetView>
  </sheetViews>
  <sheetFormatPr defaultRowHeight="15" x14ac:dyDescent="0.25"/>
  <cols>
    <col min="1" max="1" width="33.5703125" style="1" customWidth="1"/>
    <col min="2" max="2" width="13" style="1" customWidth="1"/>
    <col min="3" max="3" width="11.85546875" style="1" customWidth="1"/>
    <col min="4" max="4" width="16.5703125" style="1" customWidth="1"/>
    <col min="5" max="6" width="12.42578125" style="1" customWidth="1"/>
    <col min="7" max="7" width="11.7109375" style="1" customWidth="1"/>
    <col min="8" max="8" width="14.85546875" style="1" customWidth="1"/>
    <col min="9" max="249" width="16.5703125" style="1" customWidth="1"/>
    <col min="250" max="250" width="13.42578125" style="17" customWidth="1"/>
    <col min="251" max="251" width="13.28515625" style="17" customWidth="1"/>
    <col min="252" max="257" width="14.28515625" style="17" customWidth="1"/>
    <col min="258" max="258" width="16.5703125" style="17" customWidth="1"/>
    <col min="259" max="259" width="14.28515625" style="17" customWidth="1"/>
    <col min="260" max="260" width="21.5703125" style="17" customWidth="1"/>
    <col min="261" max="261" width="18.5703125" style="17" customWidth="1"/>
    <col min="262" max="262" width="31.5703125" style="17" customWidth="1"/>
    <col min="263" max="16384" width="9.140625" style="1"/>
  </cols>
  <sheetData>
    <row r="1" spans="1:262" s="2" customFormat="1" ht="66.75" customHeight="1" thickBot="1" x14ac:dyDescent="0.25">
      <c r="A1" s="79" t="s">
        <v>88</v>
      </c>
      <c r="B1" s="79"/>
      <c r="C1" s="79"/>
      <c r="D1" s="79"/>
      <c r="E1" s="79"/>
      <c r="F1" s="79"/>
      <c r="G1" s="79"/>
      <c r="H1" s="79"/>
      <c r="I1" s="79"/>
      <c r="J1" s="3"/>
      <c r="K1" s="3"/>
      <c r="L1" s="3"/>
      <c r="M1" s="3"/>
      <c r="N1" s="3"/>
      <c r="O1" s="3"/>
      <c r="P1" s="3"/>
      <c r="Q1" s="18"/>
      <c r="R1" s="3"/>
      <c r="S1" s="3"/>
      <c r="T1" s="3"/>
      <c r="U1" s="3"/>
      <c r="V1" s="3"/>
      <c r="W1" s="3"/>
      <c r="X1" s="3"/>
      <c r="Y1" s="18"/>
      <c r="Z1" s="3"/>
      <c r="AA1" s="3"/>
      <c r="AB1" s="3"/>
      <c r="AC1" s="3"/>
      <c r="AD1" s="3"/>
      <c r="AE1" s="3"/>
      <c r="AF1" s="3"/>
      <c r="AG1" s="18"/>
      <c r="AH1" s="3"/>
      <c r="AI1" s="3"/>
      <c r="AJ1" s="3"/>
      <c r="AK1" s="3"/>
      <c r="AL1" s="3"/>
      <c r="AM1" s="3"/>
      <c r="AN1" s="3"/>
      <c r="AO1" s="18"/>
      <c r="AP1" s="3"/>
      <c r="AQ1" s="3"/>
      <c r="AR1" s="3"/>
      <c r="AS1" s="3"/>
      <c r="AT1" s="3"/>
      <c r="AU1" s="3"/>
      <c r="AV1" s="3"/>
      <c r="AW1" s="18"/>
      <c r="AX1" s="3"/>
      <c r="AY1" s="3"/>
      <c r="AZ1" s="3"/>
      <c r="BA1" s="3"/>
      <c r="BB1" s="3"/>
      <c r="BC1" s="3"/>
      <c r="BD1" s="3"/>
      <c r="BE1" s="18"/>
      <c r="BF1" s="3"/>
      <c r="BG1" s="3"/>
      <c r="BH1" s="3"/>
      <c r="BI1" s="3"/>
      <c r="BJ1" s="3"/>
      <c r="BK1" s="3"/>
      <c r="BL1" s="3"/>
      <c r="BM1" s="18"/>
      <c r="BN1" s="3"/>
      <c r="BO1" s="3"/>
      <c r="BP1" s="3"/>
      <c r="BQ1" s="3"/>
      <c r="BR1" s="3"/>
      <c r="BS1" s="3"/>
      <c r="BT1" s="3"/>
      <c r="BU1" s="18"/>
      <c r="BV1" s="3"/>
      <c r="BW1" s="3"/>
      <c r="BX1" s="3"/>
      <c r="BY1" s="3"/>
      <c r="BZ1" s="3"/>
      <c r="CA1" s="3"/>
      <c r="CB1" s="3"/>
      <c r="CC1" s="18"/>
      <c r="CD1" s="3"/>
      <c r="CE1" s="3"/>
      <c r="CF1" s="3"/>
      <c r="CG1" s="3"/>
      <c r="CH1" s="3"/>
      <c r="CI1" s="3"/>
      <c r="CJ1" s="3"/>
      <c r="CK1" s="18"/>
      <c r="CL1" s="3"/>
      <c r="CM1" s="3"/>
      <c r="CN1" s="3"/>
      <c r="CO1" s="3"/>
      <c r="CP1" s="3"/>
      <c r="CQ1" s="3"/>
      <c r="CR1" s="3"/>
      <c r="CS1" s="18"/>
      <c r="CT1" s="3"/>
      <c r="CU1" s="3"/>
      <c r="CV1" s="3"/>
      <c r="CW1" s="3"/>
      <c r="CX1" s="3"/>
      <c r="CY1" s="3"/>
      <c r="CZ1" s="3"/>
      <c r="DA1" s="18"/>
      <c r="DB1" s="3"/>
      <c r="DC1" s="3"/>
      <c r="DD1" s="3"/>
      <c r="DE1" s="3"/>
      <c r="DF1" s="3"/>
      <c r="DG1" s="3"/>
      <c r="DH1" s="3"/>
      <c r="DI1" s="18"/>
      <c r="DJ1" s="18"/>
      <c r="DK1" s="18"/>
      <c r="DL1" s="18"/>
      <c r="DM1" s="18"/>
      <c r="DN1" s="18"/>
      <c r="DO1" s="18"/>
      <c r="DP1" s="18"/>
      <c r="DQ1" s="18"/>
      <c r="DR1" s="3"/>
      <c r="DS1" s="3"/>
      <c r="DT1" s="3"/>
      <c r="DU1" s="3"/>
      <c r="DV1" s="3"/>
      <c r="DW1" s="3"/>
      <c r="DX1" s="3"/>
      <c r="DY1" s="18"/>
      <c r="DZ1" s="3"/>
      <c r="EA1" s="3"/>
      <c r="EB1" s="3"/>
      <c r="EC1" s="3"/>
      <c r="ED1" s="3"/>
      <c r="EE1" s="3"/>
      <c r="EF1" s="3"/>
      <c r="EG1" s="18"/>
      <c r="EH1" s="3"/>
      <c r="EI1" s="3"/>
      <c r="EJ1" s="3"/>
      <c r="EK1" s="3"/>
      <c r="EL1" s="3"/>
      <c r="EM1" s="3"/>
      <c r="EN1" s="3"/>
      <c r="EO1" s="18"/>
      <c r="EP1" s="3"/>
      <c r="EQ1" s="3"/>
      <c r="ER1" s="3"/>
      <c r="ES1" s="3"/>
      <c r="ET1" s="3"/>
      <c r="EU1" s="3"/>
      <c r="EV1" s="3"/>
      <c r="EW1" s="18"/>
      <c r="EX1" s="3"/>
      <c r="EY1" s="3"/>
      <c r="EZ1" s="3"/>
      <c r="FA1" s="3"/>
      <c r="FB1" s="3"/>
      <c r="FC1" s="3"/>
      <c r="FD1" s="3"/>
      <c r="FE1" s="18"/>
      <c r="FF1" s="3"/>
      <c r="FG1" s="3"/>
      <c r="FH1" s="3"/>
      <c r="FI1" s="3"/>
      <c r="FJ1" s="3"/>
      <c r="FK1" s="3"/>
      <c r="FL1" s="3"/>
      <c r="FM1" s="18"/>
      <c r="FN1" s="18"/>
      <c r="FO1" s="18"/>
      <c r="FP1" s="18"/>
      <c r="FQ1" s="18"/>
      <c r="FR1" s="18"/>
      <c r="FS1" s="18"/>
      <c r="FT1" s="18"/>
      <c r="FU1" s="18"/>
      <c r="FV1" s="3"/>
      <c r="FW1" s="3"/>
      <c r="FX1" s="3"/>
      <c r="FY1" s="3"/>
      <c r="FZ1" s="3"/>
      <c r="GA1" s="3"/>
      <c r="GB1" s="3"/>
      <c r="GC1" s="18"/>
      <c r="GD1" s="18"/>
      <c r="GE1" s="18"/>
      <c r="GF1" s="18"/>
      <c r="GG1" s="18"/>
      <c r="GH1" s="18"/>
      <c r="GI1" s="18"/>
      <c r="GJ1" s="18"/>
      <c r="GK1" s="18"/>
      <c r="GL1" s="3"/>
      <c r="GM1" s="3"/>
      <c r="GN1" s="3"/>
      <c r="GO1" s="3"/>
      <c r="GP1" s="3"/>
      <c r="GQ1" s="3"/>
      <c r="GR1" s="3"/>
      <c r="GS1" s="18"/>
      <c r="GT1" s="3"/>
      <c r="GU1" s="3"/>
      <c r="GV1" s="3"/>
      <c r="GW1" s="3"/>
      <c r="GX1" s="3"/>
      <c r="GY1" s="3"/>
      <c r="GZ1" s="3"/>
      <c r="HA1" s="18"/>
      <c r="HB1" s="18"/>
      <c r="HC1" s="18"/>
      <c r="HD1" s="18"/>
      <c r="HE1" s="18"/>
      <c r="HF1" s="18"/>
      <c r="HG1" s="18"/>
      <c r="HH1" s="18"/>
      <c r="HI1" s="18"/>
      <c r="HJ1" s="3"/>
      <c r="HK1" s="3"/>
      <c r="HL1" s="3"/>
      <c r="HM1" s="3"/>
      <c r="HN1" s="3"/>
      <c r="HO1" s="3"/>
      <c r="HP1" s="3"/>
      <c r="HQ1" s="18"/>
      <c r="HR1" s="3"/>
      <c r="HS1" s="3"/>
      <c r="HT1" s="3"/>
      <c r="HU1" s="3"/>
      <c r="HV1" s="3"/>
      <c r="HW1" s="3"/>
      <c r="HX1" s="3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7"/>
      <c r="IQ1" s="17"/>
      <c r="IR1" s="17"/>
      <c r="IS1" s="17"/>
      <c r="IT1" s="17"/>
      <c r="IU1" s="17"/>
      <c r="IV1" s="17"/>
      <c r="IW1" s="17"/>
      <c r="IX1" s="17"/>
      <c r="IY1" s="17"/>
      <c r="IZ1" s="17"/>
      <c r="JA1" s="17"/>
      <c r="JB1" s="17"/>
    </row>
    <row r="2" spans="1:262" s="20" customFormat="1" ht="36" customHeight="1" thickBot="1" x14ac:dyDescent="0.3">
      <c r="A2" s="19" t="s">
        <v>25</v>
      </c>
      <c r="B2" s="80" t="s">
        <v>0</v>
      </c>
      <c r="C2" s="81"/>
      <c r="D2" s="81"/>
      <c r="E2" s="81"/>
      <c r="F2" s="81"/>
      <c r="G2" s="81"/>
      <c r="H2" s="81"/>
      <c r="I2" s="82"/>
      <c r="J2" s="80" t="s">
        <v>22</v>
      </c>
      <c r="K2" s="81"/>
      <c r="L2" s="81"/>
      <c r="M2" s="81"/>
      <c r="N2" s="81"/>
      <c r="O2" s="81"/>
      <c r="P2" s="81"/>
      <c r="Q2" s="82"/>
      <c r="R2" s="80" t="s">
        <v>22</v>
      </c>
      <c r="S2" s="81"/>
      <c r="T2" s="81"/>
      <c r="U2" s="81"/>
      <c r="V2" s="81"/>
      <c r="W2" s="81"/>
      <c r="X2" s="81"/>
      <c r="Y2" s="82"/>
      <c r="Z2" s="80" t="s">
        <v>22</v>
      </c>
      <c r="AA2" s="81"/>
      <c r="AB2" s="81"/>
      <c r="AC2" s="81"/>
      <c r="AD2" s="81"/>
      <c r="AE2" s="81"/>
      <c r="AF2" s="81"/>
      <c r="AG2" s="82"/>
      <c r="AH2" s="80" t="s">
        <v>22</v>
      </c>
      <c r="AI2" s="81"/>
      <c r="AJ2" s="81"/>
      <c r="AK2" s="81"/>
      <c r="AL2" s="81"/>
      <c r="AM2" s="81"/>
      <c r="AN2" s="81"/>
      <c r="AO2" s="82"/>
      <c r="AP2" s="80" t="s">
        <v>22</v>
      </c>
      <c r="AQ2" s="81"/>
      <c r="AR2" s="81"/>
      <c r="AS2" s="81"/>
      <c r="AT2" s="81"/>
      <c r="AU2" s="81"/>
      <c r="AV2" s="81"/>
      <c r="AW2" s="82"/>
      <c r="AX2" s="80" t="s">
        <v>22</v>
      </c>
      <c r="AY2" s="81"/>
      <c r="AZ2" s="81"/>
      <c r="BA2" s="81"/>
      <c r="BB2" s="81"/>
      <c r="BC2" s="81"/>
      <c r="BD2" s="81"/>
      <c r="BE2" s="82"/>
      <c r="BF2" s="80" t="s">
        <v>23</v>
      </c>
      <c r="BG2" s="81"/>
      <c r="BH2" s="81"/>
      <c r="BI2" s="81"/>
      <c r="BJ2" s="81"/>
      <c r="BK2" s="81"/>
      <c r="BL2" s="81"/>
      <c r="BM2" s="82"/>
      <c r="BN2" s="80" t="s">
        <v>23</v>
      </c>
      <c r="BO2" s="81"/>
      <c r="BP2" s="81"/>
      <c r="BQ2" s="81"/>
      <c r="BR2" s="81"/>
      <c r="BS2" s="81"/>
      <c r="BT2" s="81"/>
      <c r="BU2" s="82"/>
      <c r="BV2" s="80" t="s">
        <v>23</v>
      </c>
      <c r="BW2" s="81"/>
      <c r="BX2" s="81"/>
      <c r="BY2" s="81"/>
      <c r="BZ2" s="81"/>
      <c r="CA2" s="81"/>
      <c r="CB2" s="81"/>
      <c r="CC2" s="82"/>
      <c r="CD2" s="80" t="s">
        <v>23</v>
      </c>
      <c r="CE2" s="81"/>
      <c r="CF2" s="81"/>
      <c r="CG2" s="81"/>
      <c r="CH2" s="81"/>
      <c r="CI2" s="81"/>
      <c r="CJ2" s="81"/>
      <c r="CK2" s="82"/>
      <c r="CL2" s="80" t="s">
        <v>23</v>
      </c>
      <c r="CM2" s="81"/>
      <c r="CN2" s="81"/>
      <c r="CO2" s="81"/>
      <c r="CP2" s="81"/>
      <c r="CQ2" s="81"/>
      <c r="CR2" s="81"/>
      <c r="CS2" s="82"/>
      <c r="CT2" s="80" t="s">
        <v>23</v>
      </c>
      <c r="CU2" s="81"/>
      <c r="CV2" s="81"/>
      <c r="CW2" s="81"/>
      <c r="CX2" s="81"/>
      <c r="CY2" s="81"/>
      <c r="CZ2" s="81"/>
      <c r="DA2" s="82"/>
      <c r="DB2" s="80" t="s">
        <v>23</v>
      </c>
      <c r="DC2" s="81"/>
      <c r="DD2" s="81"/>
      <c r="DE2" s="81"/>
      <c r="DF2" s="81"/>
      <c r="DG2" s="81"/>
      <c r="DH2" s="81"/>
      <c r="DI2" s="82"/>
      <c r="DJ2" s="80" t="s">
        <v>23</v>
      </c>
      <c r="DK2" s="81"/>
      <c r="DL2" s="81"/>
      <c r="DM2" s="81"/>
      <c r="DN2" s="81"/>
      <c r="DO2" s="81"/>
      <c r="DP2" s="81"/>
      <c r="DQ2" s="82"/>
      <c r="DR2" s="80" t="s">
        <v>26</v>
      </c>
      <c r="DS2" s="81"/>
      <c r="DT2" s="81"/>
      <c r="DU2" s="81"/>
      <c r="DV2" s="81"/>
      <c r="DW2" s="81"/>
      <c r="DX2" s="81"/>
      <c r="DY2" s="82"/>
      <c r="DZ2" s="80" t="s">
        <v>26</v>
      </c>
      <c r="EA2" s="81"/>
      <c r="EB2" s="81"/>
      <c r="EC2" s="81"/>
      <c r="ED2" s="81"/>
      <c r="EE2" s="81"/>
      <c r="EF2" s="81"/>
      <c r="EG2" s="82"/>
      <c r="EH2" s="80" t="s">
        <v>26</v>
      </c>
      <c r="EI2" s="81"/>
      <c r="EJ2" s="81"/>
      <c r="EK2" s="81"/>
      <c r="EL2" s="81"/>
      <c r="EM2" s="81"/>
      <c r="EN2" s="81"/>
      <c r="EO2" s="82"/>
      <c r="EP2" s="80" t="s">
        <v>26</v>
      </c>
      <c r="EQ2" s="81"/>
      <c r="ER2" s="81"/>
      <c r="ES2" s="81"/>
      <c r="ET2" s="81"/>
      <c r="EU2" s="81"/>
      <c r="EV2" s="81"/>
      <c r="EW2" s="82"/>
      <c r="EX2" s="80" t="s">
        <v>26</v>
      </c>
      <c r="EY2" s="81"/>
      <c r="EZ2" s="81"/>
      <c r="FA2" s="81"/>
      <c r="FB2" s="81"/>
      <c r="FC2" s="81"/>
      <c r="FD2" s="81"/>
      <c r="FE2" s="82"/>
      <c r="FF2" s="80" t="s">
        <v>26</v>
      </c>
      <c r="FG2" s="81"/>
      <c r="FH2" s="81"/>
      <c r="FI2" s="81"/>
      <c r="FJ2" s="81"/>
      <c r="FK2" s="81"/>
      <c r="FL2" s="81"/>
      <c r="FM2" s="82"/>
      <c r="FN2" s="80" t="s">
        <v>26</v>
      </c>
      <c r="FO2" s="81"/>
      <c r="FP2" s="81"/>
      <c r="FQ2" s="81"/>
      <c r="FR2" s="81"/>
      <c r="FS2" s="81"/>
      <c r="FT2" s="81"/>
      <c r="FU2" s="82"/>
      <c r="FV2" s="80" t="s">
        <v>26</v>
      </c>
      <c r="FW2" s="81"/>
      <c r="FX2" s="81"/>
      <c r="FY2" s="81"/>
      <c r="FZ2" s="81"/>
      <c r="GA2" s="81"/>
      <c r="GB2" s="81"/>
      <c r="GC2" s="82"/>
      <c r="GD2" s="80" t="s">
        <v>26</v>
      </c>
      <c r="GE2" s="81"/>
      <c r="GF2" s="81"/>
      <c r="GG2" s="81"/>
      <c r="GH2" s="81"/>
      <c r="GI2" s="81"/>
      <c r="GJ2" s="81"/>
      <c r="GK2" s="82"/>
      <c r="GL2" s="80" t="s">
        <v>37</v>
      </c>
      <c r="GM2" s="81"/>
      <c r="GN2" s="81"/>
      <c r="GO2" s="81"/>
      <c r="GP2" s="81"/>
      <c r="GQ2" s="81"/>
      <c r="GR2" s="81"/>
      <c r="GS2" s="82"/>
      <c r="GT2" s="80" t="s">
        <v>37</v>
      </c>
      <c r="GU2" s="81"/>
      <c r="GV2" s="81"/>
      <c r="GW2" s="81"/>
      <c r="GX2" s="81"/>
      <c r="GY2" s="81"/>
      <c r="GZ2" s="81"/>
      <c r="HA2" s="82"/>
      <c r="HB2" s="80" t="s">
        <v>37</v>
      </c>
      <c r="HC2" s="81"/>
      <c r="HD2" s="81"/>
      <c r="HE2" s="81"/>
      <c r="HF2" s="81"/>
      <c r="HG2" s="81"/>
      <c r="HH2" s="81"/>
      <c r="HI2" s="82"/>
      <c r="HJ2" s="80" t="s">
        <v>37</v>
      </c>
      <c r="HK2" s="81"/>
      <c r="HL2" s="81"/>
      <c r="HM2" s="81"/>
      <c r="HN2" s="81"/>
      <c r="HO2" s="81"/>
      <c r="HP2" s="81"/>
      <c r="HQ2" s="82"/>
      <c r="HR2" s="80" t="s">
        <v>37</v>
      </c>
      <c r="HS2" s="81"/>
      <c r="HT2" s="81"/>
      <c r="HU2" s="81"/>
      <c r="HV2" s="81"/>
      <c r="HW2" s="81"/>
      <c r="HX2" s="81"/>
      <c r="HY2" s="82"/>
      <c r="HZ2" s="80" t="s">
        <v>37</v>
      </c>
      <c r="IA2" s="81"/>
      <c r="IB2" s="81"/>
      <c r="IC2" s="81"/>
      <c r="ID2" s="81"/>
      <c r="IE2" s="81"/>
      <c r="IF2" s="81"/>
      <c r="IG2" s="82"/>
      <c r="IH2" s="80" t="s">
        <v>37</v>
      </c>
      <c r="II2" s="81"/>
      <c r="IJ2" s="81"/>
      <c r="IK2" s="81"/>
      <c r="IL2" s="81"/>
      <c r="IM2" s="81"/>
      <c r="IN2" s="81"/>
      <c r="IO2" s="82"/>
      <c r="IP2" s="108" t="s">
        <v>56</v>
      </c>
      <c r="IQ2" s="109"/>
      <c r="IR2" s="109"/>
      <c r="IS2" s="109"/>
      <c r="IT2" s="109"/>
      <c r="IU2" s="109"/>
      <c r="IV2" s="109"/>
      <c r="IW2" s="109"/>
      <c r="IX2" s="109"/>
      <c r="IY2" s="109"/>
      <c r="IZ2" s="110" t="s">
        <v>91</v>
      </c>
      <c r="JA2" s="111"/>
      <c r="JB2" s="112"/>
    </row>
    <row r="3" spans="1:262" s="20" customFormat="1" ht="37.5" customHeight="1" thickBot="1" x14ac:dyDescent="0.3">
      <c r="A3" s="4" t="s">
        <v>89</v>
      </c>
      <c r="B3" s="86" t="s">
        <v>36</v>
      </c>
      <c r="C3" s="86"/>
      <c r="D3" s="86"/>
      <c r="E3" s="86"/>
      <c r="F3" s="86"/>
      <c r="G3" s="86"/>
      <c r="H3" s="86"/>
      <c r="I3" s="87"/>
      <c r="J3" s="83" t="s">
        <v>41</v>
      </c>
      <c r="K3" s="84"/>
      <c r="L3" s="84"/>
      <c r="M3" s="84"/>
      <c r="N3" s="84"/>
      <c r="O3" s="84"/>
      <c r="P3" s="84"/>
      <c r="Q3" s="85"/>
      <c r="R3" s="83" t="s">
        <v>29</v>
      </c>
      <c r="S3" s="84"/>
      <c r="T3" s="84"/>
      <c r="U3" s="84"/>
      <c r="V3" s="84"/>
      <c r="W3" s="84"/>
      <c r="X3" s="84"/>
      <c r="Y3" s="85"/>
      <c r="Z3" s="83" t="s">
        <v>30</v>
      </c>
      <c r="AA3" s="84"/>
      <c r="AB3" s="84"/>
      <c r="AC3" s="84"/>
      <c r="AD3" s="84"/>
      <c r="AE3" s="84"/>
      <c r="AF3" s="84"/>
      <c r="AG3" s="85"/>
      <c r="AH3" s="83" t="s">
        <v>73</v>
      </c>
      <c r="AI3" s="84"/>
      <c r="AJ3" s="84"/>
      <c r="AK3" s="84"/>
      <c r="AL3" s="84"/>
      <c r="AM3" s="84"/>
      <c r="AN3" s="84"/>
      <c r="AO3" s="85"/>
      <c r="AP3" s="83" t="s">
        <v>31</v>
      </c>
      <c r="AQ3" s="84"/>
      <c r="AR3" s="84"/>
      <c r="AS3" s="84"/>
      <c r="AT3" s="84"/>
      <c r="AU3" s="84"/>
      <c r="AV3" s="84"/>
      <c r="AW3" s="85"/>
      <c r="AX3" s="83" t="s">
        <v>42</v>
      </c>
      <c r="AY3" s="84"/>
      <c r="AZ3" s="84"/>
      <c r="BA3" s="84"/>
      <c r="BB3" s="84"/>
      <c r="BC3" s="84"/>
      <c r="BD3" s="84"/>
      <c r="BE3" s="85"/>
      <c r="BF3" s="83" t="s">
        <v>47</v>
      </c>
      <c r="BG3" s="84"/>
      <c r="BH3" s="84"/>
      <c r="BI3" s="84"/>
      <c r="BJ3" s="84"/>
      <c r="BK3" s="84"/>
      <c r="BL3" s="84"/>
      <c r="BM3" s="85"/>
      <c r="BN3" s="83" t="s">
        <v>48</v>
      </c>
      <c r="BO3" s="84"/>
      <c r="BP3" s="84"/>
      <c r="BQ3" s="84"/>
      <c r="BR3" s="84"/>
      <c r="BS3" s="84"/>
      <c r="BT3" s="84"/>
      <c r="BU3" s="85"/>
      <c r="BV3" s="83" t="s">
        <v>32</v>
      </c>
      <c r="BW3" s="84"/>
      <c r="BX3" s="84"/>
      <c r="BY3" s="84"/>
      <c r="BZ3" s="84"/>
      <c r="CA3" s="84"/>
      <c r="CB3" s="84"/>
      <c r="CC3" s="85"/>
      <c r="CD3" s="83" t="s">
        <v>60</v>
      </c>
      <c r="CE3" s="84"/>
      <c r="CF3" s="84"/>
      <c r="CG3" s="84"/>
      <c r="CH3" s="84"/>
      <c r="CI3" s="84"/>
      <c r="CJ3" s="84"/>
      <c r="CK3" s="85"/>
      <c r="CL3" s="83" t="s">
        <v>43</v>
      </c>
      <c r="CM3" s="84"/>
      <c r="CN3" s="84"/>
      <c r="CO3" s="84"/>
      <c r="CP3" s="84"/>
      <c r="CQ3" s="84"/>
      <c r="CR3" s="84"/>
      <c r="CS3" s="85"/>
      <c r="CT3" s="83" t="s">
        <v>49</v>
      </c>
      <c r="CU3" s="84"/>
      <c r="CV3" s="84"/>
      <c r="CW3" s="84"/>
      <c r="CX3" s="84"/>
      <c r="CY3" s="84"/>
      <c r="CZ3" s="84"/>
      <c r="DA3" s="85"/>
      <c r="DB3" s="83" t="s">
        <v>50</v>
      </c>
      <c r="DC3" s="84"/>
      <c r="DD3" s="84"/>
      <c r="DE3" s="84"/>
      <c r="DF3" s="84"/>
      <c r="DG3" s="84"/>
      <c r="DH3" s="84"/>
      <c r="DI3" s="85"/>
      <c r="DJ3" s="83" t="s">
        <v>61</v>
      </c>
      <c r="DK3" s="84"/>
      <c r="DL3" s="84"/>
      <c r="DM3" s="84"/>
      <c r="DN3" s="84"/>
      <c r="DO3" s="84"/>
      <c r="DP3" s="84"/>
      <c r="DQ3" s="85"/>
      <c r="DR3" s="83" t="s">
        <v>62</v>
      </c>
      <c r="DS3" s="84"/>
      <c r="DT3" s="84"/>
      <c r="DU3" s="84"/>
      <c r="DV3" s="84"/>
      <c r="DW3" s="84"/>
      <c r="DX3" s="84"/>
      <c r="DY3" s="85"/>
      <c r="DZ3" s="83" t="s">
        <v>74</v>
      </c>
      <c r="EA3" s="84"/>
      <c r="EB3" s="84"/>
      <c r="EC3" s="84"/>
      <c r="ED3" s="84"/>
      <c r="EE3" s="84"/>
      <c r="EF3" s="84"/>
      <c r="EG3" s="85"/>
      <c r="EH3" s="83" t="s">
        <v>33</v>
      </c>
      <c r="EI3" s="84"/>
      <c r="EJ3" s="84"/>
      <c r="EK3" s="84"/>
      <c r="EL3" s="84"/>
      <c r="EM3" s="84"/>
      <c r="EN3" s="84"/>
      <c r="EO3" s="85"/>
      <c r="EP3" s="83" t="s">
        <v>44</v>
      </c>
      <c r="EQ3" s="84"/>
      <c r="ER3" s="84"/>
      <c r="ES3" s="84"/>
      <c r="ET3" s="84"/>
      <c r="EU3" s="84"/>
      <c r="EV3" s="84"/>
      <c r="EW3" s="85"/>
      <c r="EX3" s="83" t="s">
        <v>34</v>
      </c>
      <c r="EY3" s="84"/>
      <c r="EZ3" s="84"/>
      <c r="FA3" s="84"/>
      <c r="FB3" s="84"/>
      <c r="FC3" s="84"/>
      <c r="FD3" s="84"/>
      <c r="FE3" s="85"/>
      <c r="FF3" s="83" t="s">
        <v>63</v>
      </c>
      <c r="FG3" s="84"/>
      <c r="FH3" s="84"/>
      <c r="FI3" s="84"/>
      <c r="FJ3" s="84"/>
      <c r="FK3" s="84"/>
      <c r="FL3" s="84"/>
      <c r="FM3" s="85"/>
      <c r="FN3" s="83" t="s">
        <v>64</v>
      </c>
      <c r="FO3" s="84"/>
      <c r="FP3" s="84"/>
      <c r="FQ3" s="84"/>
      <c r="FR3" s="84"/>
      <c r="FS3" s="84"/>
      <c r="FT3" s="84"/>
      <c r="FU3" s="85"/>
      <c r="FV3" s="83" t="s">
        <v>65</v>
      </c>
      <c r="FW3" s="84"/>
      <c r="FX3" s="84"/>
      <c r="FY3" s="84"/>
      <c r="FZ3" s="84"/>
      <c r="GA3" s="84"/>
      <c r="GB3" s="84"/>
      <c r="GC3" s="85"/>
      <c r="GD3" s="83" t="s">
        <v>66</v>
      </c>
      <c r="GE3" s="84"/>
      <c r="GF3" s="84"/>
      <c r="GG3" s="84"/>
      <c r="GH3" s="84"/>
      <c r="GI3" s="84"/>
      <c r="GJ3" s="84"/>
      <c r="GK3" s="85"/>
      <c r="GL3" s="83" t="s">
        <v>67</v>
      </c>
      <c r="GM3" s="84"/>
      <c r="GN3" s="84"/>
      <c r="GO3" s="84"/>
      <c r="GP3" s="84"/>
      <c r="GQ3" s="84"/>
      <c r="GR3" s="84"/>
      <c r="GS3" s="85"/>
      <c r="GT3" s="83" t="s">
        <v>68</v>
      </c>
      <c r="GU3" s="84"/>
      <c r="GV3" s="84"/>
      <c r="GW3" s="84"/>
      <c r="GX3" s="84"/>
      <c r="GY3" s="84"/>
      <c r="GZ3" s="84"/>
      <c r="HA3" s="85"/>
      <c r="HB3" s="83" t="s">
        <v>77</v>
      </c>
      <c r="HC3" s="84"/>
      <c r="HD3" s="84"/>
      <c r="HE3" s="84"/>
      <c r="HF3" s="84"/>
      <c r="HG3" s="84"/>
      <c r="HH3" s="84"/>
      <c r="HI3" s="85"/>
      <c r="HJ3" s="83" t="s">
        <v>69</v>
      </c>
      <c r="HK3" s="84"/>
      <c r="HL3" s="84"/>
      <c r="HM3" s="84"/>
      <c r="HN3" s="84"/>
      <c r="HO3" s="84"/>
      <c r="HP3" s="84"/>
      <c r="HQ3" s="85"/>
      <c r="HR3" s="83" t="s">
        <v>70</v>
      </c>
      <c r="HS3" s="84"/>
      <c r="HT3" s="84"/>
      <c r="HU3" s="84"/>
      <c r="HV3" s="84"/>
      <c r="HW3" s="84"/>
      <c r="HX3" s="84"/>
      <c r="HY3" s="85"/>
      <c r="HZ3" s="83" t="s">
        <v>71</v>
      </c>
      <c r="IA3" s="84"/>
      <c r="IB3" s="84"/>
      <c r="IC3" s="84"/>
      <c r="ID3" s="84"/>
      <c r="IE3" s="84"/>
      <c r="IF3" s="84"/>
      <c r="IG3" s="85"/>
      <c r="IH3" s="83" t="s">
        <v>72</v>
      </c>
      <c r="II3" s="84"/>
      <c r="IJ3" s="84"/>
      <c r="IK3" s="84"/>
      <c r="IL3" s="84"/>
      <c r="IM3" s="84"/>
      <c r="IN3" s="84"/>
      <c r="IO3" s="85"/>
      <c r="IP3" s="116" t="s">
        <v>57</v>
      </c>
      <c r="IQ3" s="117"/>
      <c r="IR3" s="117"/>
      <c r="IS3" s="117"/>
      <c r="IT3" s="117"/>
      <c r="IU3" s="117"/>
      <c r="IV3" s="117"/>
      <c r="IW3" s="117"/>
      <c r="IX3" s="117"/>
      <c r="IY3" s="117"/>
      <c r="IZ3" s="113"/>
      <c r="JA3" s="114"/>
      <c r="JB3" s="115"/>
    </row>
    <row r="4" spans="1:262" s="5" customFormat="1" ht="63.75" customHeight="1" thickBot="1" x14ac:dyDescent="0.25">
      <c r="A4" s="21" t="s">
        <v>90</v>
      </c>
      <c r="B4" s="30" t="s">
        <v>79</v>
      </c>
      <c r="C4" s="31" t="s">
        <v>52</v>
      </c>
      <c r="D4" s="31" t="s">
        <v>53</v>
      </c>
      <c r="E4" s="31" t="s">
        <v>52</v>
      </c>
      <c r="F4" s="31" t="s">
        <v>54</v>
      </c>
      <c r="G4" s="31" t="s">
        <v>52</v>
      </c>
      <c r="H4" s="31" t="s">
        <v>55</v>
      </c>
      <c r="I4" s="32" t="s">
        <v>51</v>
      </c>
      <c r="J4" s="30" t="s">
        <v>79</v>
      </c>
      <c r="K4" s="31" t="s">
        <v>52</v>
      </c>
      <c r="L4" s="31" t="s">
        <v>53</v>
      </c>
      <c r="M4" s="31" t="s">
        <v>52</v>
      </c>
      <c r="N4" s="31" t="s">
        <v>54</v>
      </c>
      <c r="O4" s="31" t="s">
        <v>52</v>
      </c>
      <c r="P4" s="31" t="s">
        <v>55</v>
      </c>
      <c r="Q4" s="32" t="s">
        <v>51</v>
      </c>
      <c r="R4" s="30" t="s">
        <v>79</v>
      </c>
      <c r="S4" s="31" t="s">
        <v>52</v>
      </c>
      <c r="T4" s="31" t="s">
        <v>53</v>
      </c>
      <c r="U4" s="31" t="s">
        <v>52</v>
      </c>
      <c r="V4" s="31" t="s">
        <v>54</v>
      </c>
      <c r="W4" s="31" t="s">
        <v>52</v>
      </c>
      <c r="X4" s="31" t="s">
        <v>55</v>
      </c>
      <c r="Y4" s="32" t="s">
        <v>51</v>
      </c>
      <c r="Z4" s="30" t="s">
        <v>79</v>
      </c>
      <c r="AA4" s="31" t="s">
        <v>52</v>
      </c>
      <c r="AB4" s="31" t="s">
        <v>53</v>
      </c>
      <c r="AC4" s="31" t="s">
        <v>52</v>
      </c>
      <c r="AD4" s="31" t="s">
        <v>54</v>
      </c>
      <c r="AE4" s="31" t="s">
        <v>52</v>
      </c>
      <c r="AF4" s="31" t="s">
        <v>55</v>
      </c>
      <c r="AG4" s="32" t="s">
        <v>51</v>
      </c>
      <c r="AH4" s="30" t="s">
        <v>79</v>
      </c>
      <c r="AI4" s="31" t="s">
        <v>52</v>
      </c>
      <c r="AJ4" s="31" t="s">
        <v>53</v>
      </c>
      <c r="AK4" s="31" t="s">
        <v>52</v>
      </c>
      <c r="AL4" s="31" t="s">
        <v>54</v>
      </c>
      <c r="AM4" s="31" t="s">
        <v>52</v>
      </c>
      <c r="AN4" s="31" t="s">
        <v>55</v>
      </c>
      <c r="AO4" s="32" t="s">
        <v>51</v>
      </c>
      <c r="AP4" s="30" t="s">
        <v>79</v>
      </c>
      <c r="AQ4" s="31" t="s">
        <v>52</v>
      </c>
      <c r="AR4" s="31" t="s">
        <v>53</v>
      </c>
      <c r="AS4" s="31" t="s">
        <v>52</v>
      </c>
      <c r="AT4" s="31" t="s">
        <v>54</v>
      </c>
      <c r="AU4" s="31" t="s">
        <v>52</v>
      </c>
      <c r="AV4" s="31" t="s">
        <v>55</v>
      </c>
      <c r="AW4" s="32" t="s">
        <v>51</v>
      </c>
      <c r="AX4" s="30" t="s">
        <v>79</v>
      </c>
      <c r="AY4" s="31" t="s">
        <v>52</v>
      </c>
      <c r="AZ4" s="31" t="s">
        <v>53</v>
      </c>
      <c r="BA4" s="31" t="s">
        <v>52</v>
      </c>
      <c r="BB4" s="31" t="s">
        <v>54</v>
      </c>
      <c r="BC4" s="31" t="s">
        <v>52</v>
      </c>
      <c r="BD4" s="31" t="s">
        <v>55</v>
      </c>
      <c r="BE4" s="32" t="s">
        <v>51</v>
      </c>
      <c r="BF4" s="30" t="s">
        <v>79</v>
      </c>
      <c r="BG4" s="31" t="s">
        <v>52</v>
      </c>
      <c r="BH4" s="31" t="s">
        <v>53</v>
      </c>
      <c r="BI4" s="31" t="s">
        <v>52</v>
      </c>
      <c r="BJ4" s="31" t="s">
        <v>54</v>
      </c>
      <c r="BK4" s="31" t="s">
        <v>52</v>
      </c>
      <c r="BL4" s="31" t="s">
        <v>55</v>
      </c>
      <c r="BM4" s="32" t="s">
        <v>51</v>
      </c>
      <c r="BN4" s="30" t="s">
        <v>79</v>
      </c>
      <c r="BO4" s="31" t="s">
        <v>52</v>
      </c>
      <c r="BP4" s="31" t="s">
        <v>53</v>
      </c>
      <c r="BQ4" s="31" t="s">
        <v>52</v>
      </c>
      <c r="BR4" s="31" t="s">
        <v>54</v>
      </c>
      <c r="BS4" s="31" t="s">
        <v>52</v>
      </c>
      <c r="BT4" s="31" t="s">
        <v>55</v>
      </c>
      <c r="BU4" s="32" t="s">
        <v>51</v>
      </c>
      <c r="BV4" s="30" t="s">
        <v>79</v>
      </c>
      <c r="BW4" s="31" t="s">
        <v>52</v>
      </c>
      <c r="BX4" s="31" t="s">
        <v>53</v>
      </c>
      <c r="BY4" s="31" t="s">
        <v>52</v>
      </c>
      <c r="BZ4" s="31" t="s">
        <v>54</v>
      </c>
      <c r="CA4" s="31" t="s">
        <v>52</v>
      </c>
      <c r="CB4" s="31" t="s">
        <v>55</v>
      </c>
      <c r="CC4" s="32" t="s">
        <v>51</v>
      </c>
      <c r="CD4" s="30" t="s">
        <v>79</v>
      </c>
      <c r="CE4" s="31" t="s">
        <v>52</v>
      </c>
      <c r="CF4" s="31" t="s">
        <v>53</v>
      </c>
      <c r="CG4" s="31" t="s">
        <v>52</v>
      </c>
      <c r="CH4" s="31" t="s">
        <v>54</v>
      </c>
      <c r="CI4" s="31" t="s">
        <v>52</v>
      </c>
      <c r="CJ4" s="31" t="s">
        <v>55</v>
      </c>
      <c r="CK4" s="32" t="s">
        <v>51</v>
      </c>
      <c r="CL4" s="30" t="s">
        <v>79</v>
      </c>
      <c r="CM4" s="31" t="s">
        <v>52</v>
      </c>
      <c r="CN4" s="31" t="s">
        <v>53</v>
      </c>
      <c r="CO4" s="31" t="s">
        <v>52</v>
      </c>
      <c r="CP4" s="31" t="s">
        <v>54</v>
      </c>
      <c r="CQ4" s="31" t="s">
        <v>52</v>
      </c>
      <c r="CR4" s="31" t="s">
        <v>55</v>
      </c>
      <c r="CS4" s="32" t="s">
        <v>51</v>
      </c>
      <c r="CT4" s="30" t="s">
        <v>79</v>
      </c>
      <c r="CU4" s="31" t="s">
        <v>52</v>
      </c>
      <c r="CV4" s="31" t="s">
        <v>53</v>
      </c>
      <c r="CW4" s="31" t="s">
        <v>52</v>
      </c>
      <c r="CX4" s="31" t="s">
        <v>54</v>
      </c>
      <c r="CY4" s="31" t="s">
        <v>52</v>
      </c>
      <c r="CZ4" s="31" t="s">
        <v>55</v>
      </c>
      <c r="DA4" s="32" t="s">
        <v>51</v>
      </c>
      <c r="DB4" s="30" t="s">
        <v>79</v>
      </c>
      <c r="DC4" s="31" t="s">
        <v>52</v>
      </c>
      <c r="DD4" s="31" t="s">
        <v>53</v>
      </c>
      <c r="DE4" s="31" t="s">
        <v>52</v>
      </c>
      <c r="DF4" s="31" t="s">
        <v>54</v>
      </c>
      <c r="DG4" s="31" t="s">
        <v>52</v>
      </c>
      <c r="DH4" s="31" t="s">
        <v>55</v>
      </c>
      <c r="DI4" s="32" t="s">
        <v>51</v>
      </c>
      <c r="DJ4" s="30" t="s">
        <v>79</v>
      </c>
      <c r="DK4" s="31" t="s">
        <v>52</v>
      </c>
      <c r="DL4" s="31" t="s">
        <v>53</v>
      </c>
      <c r="DM4" s="31" t="s">
        <v>52</v>
      </c>
      <c r="DN4" s="31" t="s">
        <v>54</v>
      </c>
      <c r="DO4" s="31" t="s">
        <v>52</v>
      </c>
      <c r="DP4" s="31" t="s">
        <v>55</v>
      </c>
      <c r="DQ4" s="32" t="s">
        <v>51</v>
      </c>
      <c r="DR4" s="30" t="s">
        <v>79</v>
      </c>
      <c r="DS4" s="31" t="s">
        <v>52</v>
      </c>
      <c r="DT4" s="31" t="s">
        <v>53</v>
      </c>
      <c r="DU4" s="31" t="s">
        <v>52</v>
      </c>
      <c r="DV4" s="31" t="s">
        <v>54</v>
      </c>
      <c r="DW4" s="31" t="s">
        <v>52</v>
      </c>
      <c r="DX4" s="31" t="s">
        <v>55</v>
      </c>
      <c r="DY4" s="32" t="s">
        <v>51</v>
      </c>
      <c r="DZ4" s="30" t="s">
        <v>79</v>
      </c>
      <c r="EA4" s="31" t="s">
        <v>52</v>
      </c>
      <c r="EB4" s="31" t="s">
        <v>53</v>
      </c>
      <c r="EC4" s="31" t="s">
        <v>52</v>
      </c>
      <c r="ED4" s="31" t="s">
        <v>54</v>
      </c>
      <c r="EE4" s="31" t="s">
        <v>52</v>
      </c>
      <c r="EF4" s="31" t="s">
        <v>55</v>
      </c>
      <c r="EG4" s="32" t="s">
        <v>51</v>
      </c>
      <c r="EH4" s="30" t="s">
        <v>79</v>
      </c>
      <c r="EI4" s="31" t="s">
        <v>52</v>
      </c>
      <c r="EJ4" s="31" t="s">
        <v>53</v>
      </c>
      <c r="EK4" s="31" t="s">
        <v>52</v>
      </c>
      <c r="EL4" s="31" t="s">
        <v>54</v>
      </c>
      <c r="EM4" s="31" t="s">
        <v>52</v>
      </c>
      <c r="EN4" s="31" t="s">
        <v>55</v>
      </c>
      <c r="EO4" s="32" t="s">
        <v>51</v>
      </c>
      <c r="EP4" s="30" t="s">
        <v>79</v>
      </c>
      <c r="EQ4" s="31" t="s">
        <v>52</v>
      </c>
      <c r="ER4" s="31" t="s">
        <v>53</v>
      </c>
      <c r="ES4" s="31" t="s">
        <v>52</v>
      </c>
      <c r="ET4" s="31" t="s">
        <v>54</v>
      </c>
      <c r="EU4" s="31" t="s">
        <v>52</v>
      </c>
      <c r="EV4" s="31" t="s">
        <v>55</v>
      </c>
      <c r="EW4" s="32" t="s">
        <v>51</v>
      </c>
      <c r="EX4" s="30" t="s">
        <v>79</v>
      </c>
      <c r="EY4" s="31" t="s">
        <v>52</v>
      </c>
      <c r="EZ4" s="31" t="s">
        <v>53</v>
      </c>
      <c r="FA4" s="31" t="s">
        <v>52</v>
      </c>
      <c r="FB4" s="31" t="s">
        <v>54</v>
      </c>
      <c r="FC4" s="31" t="s">
        <v>52</v>
      </c>
      <c r="FD4" s="31" t="s">
        <v>55</v>
      </c>
      <c r="FE4" s="32" t="s">
        <v>51</v>
      </c>
      <c r="FF4" s="30" t="s">
        <v>79</v>
      </c>
      <c r="FG4" s="31" t="s">
        <v>52</v>
      </c>
      <c r="FH4" s="31" t="s">
        <v>53</v>
      </c>
      <c r="FI4" s="31" t="s">
        <v>52</v>
      </c>
      <c r="FJ4" s="31" t="s">
        <v>54</v>
      </c>
      <c r="FK4" s="31" t="s">
        <v>52</v>
      </c>
      <c r="FL4" s="31" t="s">
        <v>55</v>
      </c>
      <c r="FM4" s="32" t="s">
        <v>51</v>
      </c>
      <c r="FN4" s="30" t="s">
        <v>79</v>
      </c>
      <c r="FO4" s="31" t="s">
        <v>52</v>
      </c>
      <c r="FP4" s="31" t="s">
        <v>53</v>
      </c>
      <c r="FQ4" s="31" t="s">
        <v>52</v>
      </c>
      <c r="FR4" s="31" t="s">
        <v>54</v>
      </c>
      <c r="FS4" s="31" t="s">
        <v>52</v>
      </c>
      <c r="FT4" s="31" t="s">
        <v>55</v>
      </c>
      <c r="FU4" s="32" t="s">
        <v>51</v>
      </c>
      <c r="FV4" s="30" t="s">
        <v>79</v>
      </c>
      <c r="FW4" s="31" t="s">
        <v>52</v>
      </c>
      <c r="FX4" s="31" t="s">
        <v>53</v>
      </c>
      <c r="FY4" s="31" t="s">
        <v>52</v>
      </c>
      <c r="FZ4" s="31" t="s">
        <v>54</v>
      </c>
      <c r="GA4" s="31" t="s">
        <v>52</v>
      </c>
      <c r="GB4" s="31" t="s">
        <v>55</v>
      </c>
      <c r="GC4" s="32" t="s">
        <v>51</v>
      </c>
      <c r="GD4" s="30" t="s">
        <v>79</v>
      </c>
      <c r="GE4" s="31" t="s">
        <v>52</v>
      </c>
      <c r="GF4" s="31" t="s">
        <v>53</v>
      </c>
      <c r="GG4" s="31" t="s">
        <v>52</v>
      </c>
      <c r="GH4" s="31" t="s">
        <v>54</v>
      </c>
      <c r="GI4" s="31" t="s">
        <v>52</v>
      </c>
      <c r="GJ4" s="31" t="s">
        <v>55</v>
      </c>
      <c r="GK4" s="32" t="s">
        <v>51</v>
      </c>
      <c r="GL4" s="30" t="s">
        <v>79</v>
      </c>
      <c r="GM4" s="31" t="s">
        <v>52</v>
      </c>
      <c r="GN4" s="31" t="s">
        <v>53</v>
      </c>
      <c r="GO4" s="31" t="s">
        <v>52</v>
      </c>
      <c r="GP4" s="31" t="s">
        <v>54</v>
      </c>
      <c r="GQ4" s="31" t="s">
        <v>52</v>
      </c>
      <c r="GR4" s="31" t="s">
        <v>55</v>
      </c>
      <c r="GS4" s="32" t="s">
        <v>51</v>
      </c>
      <c r="GT4" s="30" t="s">
        <v>79</v>
      </c>
      <c r="GU4" s="31" t="s">
        <v>52</v>
      </c>
      <c r="GV4" s="31" t="s">
        <v>53</v>
      </c>
      <c r="GW4" s="31" t="s">
        <v>52</v>
      </c>
      <c r="GX4" s="31" t="s">
        <v>54</v>
      </c>
      <c r="GY4" s="31" t="s">
        <v>52</v>
      </c>
      <c r="GZ4" s="31" t="s">
        <v>55</v>
      </c>
      <c r="HA4" s="32" t="s">
        <v>51</v>
      </c>
      <c r="HB4" s="30" t="s">
        <v>79</v>
      </c>
      <c r="HC4" s="31" t="s">
        <v>52</v>
      </c>
      <c r="HD4" s="31" t="s">
        <v>53</v>
      </c>
      <c r="HE4" s="31" t="s">
        <v>52</v>
      </c>
      <c r="HF4" s="31" t="s">
        <v>54</v>
      </c>
      <c r="HG4" s="31" t="s">
        <v>52</v>
      </c>
      <c r="HH4" s="31" t="s">
        <v>55</v>
      </c>
      <c r="HI4" s="32" t="s">
        <v>51</v>
      </c>
      <c r="HJ4" s="30" t="s">
        <v>79</v>
      </c>
      <c r="HK4" s="31" t="s">
        <v>52</v>
      </c>
      <c r="HL4" s="31" t="s">
        <v>53</v>
      </c>
      <c r="HM4" s="31" t="s">
        <v>52</v>
      </c>
      <c r="HN4" s="31" t="s">
        <v>54</v>
      </c>
      <c r="HO4" s="31" t="s">
        <v>52</v>
      </c>
      <c r="HP4" s="31" t="s">
        <v>55</v>
      </c>
      <c r="HQ4" s="32" t="s">
        <v>51</v>
      </c>
      <c r="HR4" s="30" t="s">
        <v>79</v>
      </c>
      <c r="HS4" s="31" t="s">
        <v>52</v>
      </c>
      <c r="HT4" s="31" t="s">
        <v>53</v>
      </c>
      <c r="HU4" s="31" t="s">
        <v>52</v>
      </c>
      <c r="HV4" s="31" t="s">
        <v>54</v>
      </c>
      <c r="HW4" s="31" t="s">
        <v>52</v>
      </c>
      <c r="HX4" s="31" t="s">
        <v>55</v>
      </c>
      <c r="HY4" s="32" t="s">
        <v>51</v>
      </c>
      <c r="HZ4" s="30" t="s">
        <v>79</v>
      </c>
      <c r="IA4" s="31" t="s">
        <v>52</v>
      </c>
      <c r="IB4" s="31" t="s">
        <v>53</v>
      </c>
      <c r="IC4" s="31" t="s">
        <v>52</v>
      </c>
      <c r="ID4" s="31" t="s">
        <v>54</v>
      </c>
      <c r="IE4" s="31" t="s">
        <v>52</v>
      </c>
      <c r="IF4" s="31" t="s">
        <v>55</v>
      </c>
      <c r="IG4" s="32" t="s">
        <v>51</v>
      </c>
      <c r="IH4" s="30" t="s">
        <v>79</v>
      </c>
      <c r="II4" s="31" t="s">
        <v>52</v>
      </c>
      <c r="IJ4" s="31" t="s">
        <v>53</v>
      </c>
      <c r="IK4" s="31" t="s">
        <v>52</v>
      </c>
      <c r="IL4" s="31" t="s">
        <v>54</v>
      </c>
      <c r="IM4" s="31" t="s">
        <v>52</v>
      </c>
      <c r="IN4" s="31" t="s">
        <v>55</v>
      </c>
      <c r="IO4" s="32" t="s">
        <v>51</v>
      </c>
      <c r="IP4" s="62" t="s">
        <v>83</v>
      </c>
      <c r="IQ4" s="63" t="s">
        <v>58</v>
      </c>
      <c r="IR4" s="63" t="s">
        <v>84</v>
      </c>
      <c r="IS4" s="63" t="s">
        <v>58</v>
      </c>
      <c r="IT4" s="63" t="s">
        <v>85</v>
      </c>
      <c r="IU4" s="63" t="s">
        <v>58</v>
      </c>
      <c r="IV4" s="63" t="s">
        <v>86</v>
      </c>
      <c r="IW4" s="65" t="s">
        <v>58</v>
      </c>
      <c r="IX4" s="62" t="s">
        <v>87</v>
      </c>
      <c r="IY4" s="64" t="s">
        <v>58</v>
      </c>
      <c r="IZ4" s="33" t="s">
        <v>59</v>
      </c>
      <c r="JA4" s="34" t="s">
        <v>38</v>
      </c>
      <c r="JB4" s="35" t="s">
        <v>90</v>
      </c>
    </row>
    <row r="5" spans="1:262" s="16" customFormat="1" ht="15.75" customHeight="1" thickBot="1" x14ac:dyDescent="0.2">
      <c r="A5" s="6"/>
      <c r="B5" s="6"/>
      <c r="C5" s="7"/>
      <c r="D5" s="7"/>
      <c r="E5" s="7"/>
      <c r="F5" s="7"/>
      <c r="G5" s="7"/>
      <c r="H5" s="7"/>
      <c r="I5" s="8"/>
      <c r="J5" s="7"/>
      <c r="K5" s="7"/>
      <c r="L5" s="7"/>
      <c r="M5" s="7"/>
      <c r="N5" s="7"/>
      <c r="O5" s="7"/>
      <c r="P5" s="7"/>
      <c r="Q5" s="8"/>
      <c r="R5" s="6"/>
      <c r="S5" s="7"/>
      <c r="T5" s="7"/>
      <c r="U5" s="7"/>
      <c r="V5" s="7"/>
      <c r="W5" s="7"/>
      <c r="X5" s="7"/>
      <c r="Y5" s="8"/>
      <c r="Z5" s="6"/>
      <c r="AA5" s="7"/>
      <c r="AB5" s="7"/>
      <c r="AC5" s="7"/>
      <c r="AD5" s="7"/>
      <c r="AE5" s="7"/>
      <c r="AF5" s="7"/>
      <c r="AG5" s="8"/>
      <c r="AH5" s="6"/>
      <c r="AI5" s="7"/>
      <c r="AJ5" s="7"/>
      <c r="AK5" s="7"/>
      <c r="AL5" s="7"/>
      <c r="AM5" s="7"/>
      <c r="AN5" s="7"/>
      <c r="AO5" s="8"/>
      <c r="AP5" s="90" t="s">
        <v>40</v>
      </c>
      <c r="AQ5" s="91"/>
      <c r="AR5" s="91"/>
      <c r="AS5" s="91"/>
      <c r="AT5" s="91"/>
      <c r="AU5" s="91"/>
      <c r="AV5" s="91"/>
      <c r="AW5" s="92"/>
      <c r="AX5" s="90" t="s">
        <v>75</v>
      </c>
      <c r="AY5" s="91"/>
      <c r="AZ5" s="91"/>
      <c r="BA5" s="91"/>
      <c r="BB5" s="91"/>
      <c r="BC5" s="91"/>
      <c r="BD5" s="91"/>
      <c r="BE5" s="92"/>
      <c r="BF5" s="6"/>
      <c r="BG5" s="7"/>
      <c r="BH5" s="7"/>
      <c r="BI5" s="7"/>
      <c r="BJ5" s="7"/>
      <c r="BK5" s="7"/>
      <c r="BL5" s="7"/>
      <c r="BM5" s="8"/>
      <c r="BN5" s="6"/>
      <c r="BO5" s="7"/>
      <c r="BP5" s="7"/>
      <c r="BQ5" s="7"/>
      <c r="BR5" s="7"/>
      <c r="BS5" s="7"/>
      <c r="BT5" s="7"/>
      <c r="BU5" s="8"/>
      <c r="BV5" s="6"/>
      <c r="BW5" s="7"/>
      <c r="BX5" s="7"/>
      <c r="BY5" s="7"/>
      <c r="BZ5" s="7"/>
      <c r="CA5" s="7"/>
      <c r="CB5" s="7"/>
      <c r="CC5" s="8"/>
      <c r="CD5" s="6"/>
      <c r="CE5" s="7"/>
      <c r="CF5" s="7"/>
      <c r="CG5" s="7"/>
      <c r="CH5" s="7"/>
      <c r="CI5" s="7"/>
      <c r="CJ5" s="7"/>
      <c r="CK5" s="8"/>
      <c r="CL5" s="6"/>
      <c r="CM5" s="7"/>
      <c r="CN5" s="7"/>
      <c r="CO5" s="7"/>
      <c r="CP5" s="7"/>
      <c r="CQ5" s="7"/>
      <c r="CR5" s="7"/>
      <c r="CS5" s="8"/>
      <c r="CT5" s="6"/>
      <c r="CU5" s="7"/>
      <c r="CV5" s="7"/>
      <c r="CW5" s="7"/>
      <c r="CX5" s="7"/>
      <c r="CY5" s="7"/>
      <c r="CZ5" s="7"/>
      <c r="DA5" s="8"/>
      <c r="DB5" s="6"/>
      <c r="DC5" s="7"/>
      <c r="DD5" s="7"/>
      <c r="DE5" s="7"/>
      <c r="DF5" s="7"/>
      <c r="DG5" s="7"/>
      <c r="DH5" s="7"/>
      <c r="DI5" s="8"/>
      <c r="DJ5" s="6"/>
      <c r="DK5" s="7"/>
      <c r="DL5" s="7"/>
      <c r="DM5" s="7"/>
      <c r="DN5" s="7"/>
      <c r="DO5" s="7"/>
      <c r="DP5" s="7"/>
      <c r="DQ5" s="8"/>
      <c r="DR5" s="6"/>
      <c r="DS5" s="7"/>
      <c r="DT5" s="7"/>
      <c r="DU5" s="7"/>
      <c r="DV5" s="7"/>
      <c r="DW5" s="7"/>
      <c r="DX5" s="7"/>
      <c r="DY5" s="8"/>
      <c r="DZ5" s="6"/>
      <c r="EA5" s="7"/>
      <c r="EB5" s="7"/>
      <c r="EC5" s="7"/>
      <c r="ED5" s="7"/>
      <c r="EE5" s="7"/>
      <c r="EF5" s="7"/>
      <c r="EG5" s="8"/>
      <c r="EH5" s="90" t="s">
        <v>76</v>
      </c>
      <c r="EI5" s="91"/>
      <c r="EJ5" s="91"/>
      <c r="EK5" s="91"/>
      <c r="EL5" s="91"/>
      <c r="EM5" s="91"/>
      <c r="EN5" s="91"/>
      <c r="EO5" s="92"/>
      <c r="EP5" s="6"/>
      <c r="EQ5" s="7"/>
      <c r="ER5" s="7"/>
      <c r="ES5" s="7"/>
      <c r="ET5" s="7"/>
      <c r="EU5" s="7"/>
      <c r="EV5" s="7"/>
      <c r="EW5" s="8"/>
      <c r="EX5" s="90" t="s">
        <v>45</v>
      </c>
      <c r="EY5" s="91"/>
      <c r="EZ5" s="91"/>
      <c r="FA5" s="91"/>
      <c r="FB5" s="91"/>
      <c r="FC5" s="91"/>
      <c r="FD5" s="91"/>
      <c r="FE5" s="92"/>
      <c r="FF5" s="90" t="s">
        <v>46</v>
      </c>
      <c r="FG5" s="91"/>
      <c r="FH5" s="91"/>
      <c r="FI5" s="91"/>
      <c r="FJ5" s="91"/>
      <c r="FK5" s="91"/>
      <c r="FL5" s="91"/>
      <c r="FM5" s="92"/>
      <c r="FN5" s="6"/>
      <c r="FO5" s="7"/>
      <c r="FP5" s="7"/>
      <c r="FQ5" s="7"/>
      <c r="FR5" s="7"/>
      <c r="FS5" s="7"/>
      <c r="FT5" s="7"/>
      <c r="FU5" s="8"/>
      <c r="FV5" s="6"/>
      <c r="FW5" s="7"/>
      <c r="FX5" s="7"/>
      <c r="FY5" s="7"/>
      <c r="FZ5" s="7"/>
      <c r="GA5" s="7"/>
      <c r="GB5" s="7"/>
      <c r="GC5" s="8"/>
      <c r="GD5" s="6"/>
      <c r="GE5" s="7"/>
      <c r="GF5" s="7"/>
      <c r="GG5" s="7"/>
      <c r="GH5" s="7"/>
      <c r="GI5" s="7"/>
      <c r="GJ5" s="7"/>
      <c r="GK5" s="8"/>
      <c r="GL5" s="6"/>
      <c r="GM5" s="7"/>
      <c r="GN5" s="7"/>
      <c r="GO5" s="7"/>
      <c r="GP5" s="7"/>
      <c r="GQ5" s="7"/>
      <c r="GR5" s="7"/>
      <c r="GS5" s="8"/>
      <c r="GT5" s="6"/>
      <c r="GU5" s="7"/>
      <c r="GV5" s="7"/>
      <c r="GW5" s="7"/>
      <c r="GX5" s="7"/>
      <c r="GY5" s="7"/>
      <c r="GZ5" s="7"/>
      <c r="HA5" s="8"/>
      <c r="HB5" s="6"/>
      <c r="HC5" s="7"/>
      <c r="HD5" s="7"/>
      <c r="HE5" s="7"/>
      <c r="HF5" s="7"/>
      <c r="HG5" s="7"/>
      <c r="HH5" s="7"/>
      <c r="HI5" s="8"/>
      <c r="HJ5" s="6"/>
      <c r="HK5" s="7"/>
      <c r="HL5" s="7"/>
      <c r="HM5" s="7"/>
      <c r="HN5" s="7"/>
      <c r="HO5" s="7"/>
      <c r="HP5" s="7"/>
      <c r="HQ5" s="8"/>
      <c r="HR5" s="6"/>
      <c r="HS5" s="7"/>
      <c r="HT5" s="7"/>
      <c r="HU5" s="7"/>
      <c r="HV5" s="7"/>
      <c r="HW5" s="7"/>
      <c r="HX5" s="7"/>
      <c r="HY5" s="8"/>
      <c r="HZ5" s="6"/>
      <c r="IA5" s="7"/>
      <c r="IB5" s="7"/>
      <c r="IC5" s="7"/>
      <c r="ID5" s="7"/>
      <c r="IE5" s="7"/>
      <c r="IF5" s="7"/>
      <c r="IG5" s="8"/>
      <c r="IH5" s="6"/>
      <c r="II5" s="7"/>
      <c r="IJ5" s="7"/>
      <c r="IK5" s="7"/>
      <c r="IL5" s="7"/>
      <c r="IM5" s="7"/>
      <c r="IN5" s="7"/>
      <c r="IO5" s="7"/>
      <c r="IP5" s="66"/>
      <c r="IQ5" s="67"/>
      <c r="IR5" s="68"/>
      <c r="IS5" s="67"/>
      <c r="IT5" s="68"/>
      <c r="IU5" s="67"/>
      <c r="IV5" s="68"/>
      <c r="IW5" s="69"/>
      <c r="IX5" s="70"/>
      <c r="IY5" s="71"/>
      <c r="IZ5" s="72"/>
      <c r="JA5" s="69"/>
      <c r="JB5" s="73"/>
    </row>
    <row r="6" spans="1:262" s="5" customFormat="1" ht="15.75" customHeight="1" x14ac:dyDescent="0.2">
      <c r="A6" s="22" t="s">
        <v>1</v>
      </c>
      <c r="B6" s="13">
        <v>0.23799999999999999</v>
      </c>
      <c r="C6" s="29">
        <v>1</v>
      </c>
      <c r="D6" s="9">
        <v>0.56499999999999995</v>
      </c>
      <c r="E6" s="29">
        <v>3</v>
      </c>
      <c r="F6" s="9">
        <v>0.03</v>
      </c>
      <c r="G6" s="29">
        <v>1</v>
      </c>
      <c r="H6" s="9">
        <v>0.83299999999999996</v>
      </c>
      <c r="I6" s="10">
        <v>1</v>
      </c>
      <c r="J6" s="13">
        <v>0.22500000000000001</v>
      </c>
      <c r="K6" s="29">
        <v>12</v>
      </c>
      <c r="L6" s="9">
        <v>0.57799999999999996</v>
      </c>
      <c r="M6" s="29">
        <v>13</v>
      </c>
      <c r="N6" s="9">
        <v>0.03</v>
      </c>
      <c r="O6" s="29">
        <v>1</v>
      </c>
      <c r="P6" s="9">
        <v>0.83299999999999996</v>
      </c>
      <c r="Q6" s="10">
        <v>14</v>
      </c>
      <c r="R6" s="13">
        <v>0.2</v>
      </c>
      <c r="S6" s="29">
        <v>14</v>
      </c>
      <c r="T6" s="9">
        <v>0.5</v>
      </c>
      <c r="U6" s="29">
        <v>1</v>
      </c>
      <c r="V6" s="9">
        <v>2.7E-2</v>
      </c>
      <c r="W6" s="29">
        <v>1</v>
      </c>
      <c r="X6" s="9">
        <v>0.72699999999999998</v>
      </c>
      <c r="Y6" s="10">
        <v>12</v>
      </c>
      <c r="Z6" s="13">
        <v>0.216</v>
      </c>
      <c r="AA6" s="29">
        <v>21</v>
      </c>
      <c r="AB6" s="9">
        <v>0.50800000000000001</v>
      </c>
      <c r="AC6" s="29">
        <v>21</v>
      </c>
      <c r="AD6" s="9">
        <v>2.4E-2</v>
      </c>
      <c r="AE6" s="29">
        <v>15</v>
      </c>
      <c r="AF6" s="9">
        <v>0.748</v>
      </c>
      <c r="AG6" s="10">
        <v>21</v>
      </c>
      <c r="AH6" s="13">
        <v>0.16900000000000001</v>
      </c>
      <c r="AI6" s="29">
        <v>16</v>
      </c>
      <c r="AJ6" s="9">
        <v>0.56799999999999995</v>
      </c>
      <c r="AK6" s="29">
        <v>8</v>
      </c>
      <c r="AL6" s="9">
        <v>0.03</v>
      </c>
      <c r="AM6" s="29">
        <v>1</v>
      </c>
      <c r="AN6" s="9">
        <v>0.76700000000000002</v>
      </c>
      <c r="AO6" s="10">
        <v>11</v>
      </c>
      <c r="AP6" s="13">
        <v>0.2</v>
      </c>
      <c r="AQ6" s="29">
        <v>1</v>
      </c>
      <c r="AR6" s="9">
        <v>0.5</v>
      </c>
      <c r="AS6" s="29">
        <v>1</v>
      </c>
      <c r="AT6" s="9">
        <v>0.03</v>
      </c>
      <c r="AU6" s="29">
        <v>1</v>
      </c>
      <c r="AV6" s="9">
        <v>0.73</v>
      </c>
      <c r="AW6" s="10">
        <v>1</v>
      </c>
      <c r="AX6" s="13" t="s">
        <v>78</v>
      </c>
      <c r="AY6" s="29"/>
      <c r="AZ6" s="9"/>
      <c r="BA6" s="29"/>
      <c r="BB6" s="9"/>
      <c r="BC6" s="29"/>
      <c r="BD6" s="9"/>
      <c r="BE6" s="10"/>
      <c r="BF6" s="13">
        <v>0.16800000000000001</v>
      </c>
      <c r="BG6" s="29">
        <v>14</v>
      </c>
      <c r="BH6" s="9">
        <v>0.42499999999999999</v>
      </c>
      <c r="BI6" s="29">
        <v>6</v>
      </c>
      <c r="BJ6" s="9">
        <v>0.03</v>
      </c>
      <c r="BK6" s="29">
        <v>1</v>
      </c>
      <c r="BL6" s="9">
        <v>0.623</v>
      </c>
      <c r="BM6" s="10">
        <v>10</v>
      </c>
      <c r="BN6" s="13">
        <v>0.17399999999999999</v>
      </c>
      <c r="BO6" s="29">
        <v>13</v>
      </c>
      <c r="BP6" s="9">
        <v>0.41499999999999998</v>
      </c>
      <c r="BQ6" s="29">
        <v>6</v>
      </c>
      <c r="BR6" s="9">
        <v>0.03</v>
      </c>
      <c r="BS6" s="29">
        <v>1</v>
      </c>
      <c r="BT6" s="9">
        <v>0.61899999999999999</v>
      </c>
      <c r="BU6" s="10">
        <v>9</v>
      </c>
      <c r="BV6" s="13">
        <v>0.19800000000000001</v>
      </c>
      <c r="BW6" s="29">
        <v>12</v>
      </c>
      <c r="BX6" s="9">
        <v>0.5</v>
      </c>
      <c r="BY6" s="29">
        <v>14</v>
      </c>
      <c r="BZ6" s="9">
        <v>0.03</v>
      </c>
      <c r="CA6" s="29">
        <v>1</v>
      </c>
      <c r="CB6" s="9">
        <v>0.72799999999999998</v>
      </c>
      <c r="CC6" s="10">
        <v>12</v>
      </c>
      <c r="CD6" s="13">
        <v>0</v>
      </c>
      <c r="CE6" s="29">
        <v>15</v>
      </c>
      <c r="CF6" s="9">
        <v>0</v>
      </c>
      <c r="CG6" s="29">
        <v>16</v>
      </c>
      <c r="CH6" s="9">
        <v>2.4E-2</v>
      </c>
      <c r="CI6" s="29">
        <v>16</v>
      </c>
      <c r="CJ6" s="9">
        <v>2.4E-2</v>
      </c>
      <c r="CK6" s="10">
        <v>16</v>
      </c>
      <c r="CL6" s="13">
        <v>0.12</v>
      </c>
      <c r="CM6" s="29">
        <v>12</v>
      </c>
      <c r="CN6" s="9">
        <v>0.441</v>
      </c>
      <c r="CO6" s="29">
        <v>14</v>
      </c>
      <c r="CP6" s="9">
        <v>2.7E-2</v>
      </c>
      <c r="CQ6" s="29">
        <v>15</v>
      </c>
      <c r="CR6" s="9">
        <v>0.58799999999999997</v>
      </c>
      <c r="CS6" s="10">
        <v>15</v>
      </c>
      <c r="CT6" s="13">
        <v>0.187</v>
      </c>
      <c r="CU6" s="29">
        <v>19</v>
      </c>
      <c r="CV6" s="9">
        <v>0.51700000000000002</v>
      </c>
      <c r="CW6" s="29">
        <v>8</v>
      </c>
      <c r="CX6" s="9">
        <v>2.1000000000000001E-2</v>
      </c>
      <c r="CY6" s="29">
        <v>14</v>
      </c>
      <c r="CZ6" s="9">
        <v>0.72499999999999998</v>
      </c>
      <c r="DA6" s="10">
        <v>12</v>
      </c>
      <c r="DB6" s="13">
        <v>0.222</v>
      </c>
      <c r="DC6" s="29">
        <v>6</v>
      </c>
      <c r="DD6" s="9">
        <v>0.61099999999999999</v>
      </c>
      <c r="DE6" s="29">
        <v>7</v>
      </c>
      <c r="DF6" s="9">
        <v>0.03</v>
      </c>
      <c r="DG6" s="29">
        <v>1</v>
      </c>
      <c r="DH6" s="9">
        <v>0.86299999999999999</v>
      </c>
      <c r="DI6" s="10">
        <v>8</v>
      </c>
      <c r="DJ6" s="93" t="s">
        <v>80</v>
      </c>
      <c r="DK6" s="94"/>
      <c r="DL6" s="9">
        <v>0.5</v>
      </c>
      <c r="DM6" s="29">
        <v>12</v>
      </c>
      <c r="DN6" s="9">
        <v>0.03</v>
      </c>
      <c r="DO6" s="29">
        <v>1</v>
      </c>
      <c r="DP6" s="9">
        <v>0.53</v>
      </c>
      <c r="DQ6" s="10">
        <v>12</v>
      </c>
      <c r="DR6" s="13">
        <v>0.29399999999999998</v>
      </c>
      <c r="DS6" s="29">
        <v>6</v>
      </c>
      <c r="DT6" s="9">
        <v>1.0169999999999999</v>
      </c>
      <c r="DU6" s="29">
        <v>5</v>
      </c>
      <c r="DV6" s="9">
        <v>1.4999999999999999E-2</v>
      </c>
      <c r="DW6" s="29">
        <v>17</v>
      </c>
      <c r="DX6" s="9">
        <v>1.3260000000000001</v>
      </c>
      <c r="DY6" s="10">
        <v>5</v>
      </c>
      <c r="DZ6" s="13">
        <v>0.223</v>
      </c>
      <c r="EA6" s="29">
        <v>9</v>
      </c>
      <c r="EB6" s="9">
        <v>0.54</v>
      </c>
      <c r="EC6" s="29">
        <v>13</v>
      </c>
      <c r="ED6" s="9">
        <v>0.03</v>
      </c>
      <c r="EE6" s="29">
        <v>1</v>
      </c>
      <c r="EF6" s="9">
        <v>0.79300000000000004</v>
      </c>
      <c r="EG6" s="10">
        <v>11</v>
      </c>
      <c r="EH6" s="93" t="s">
        <v>81</v>
      </c>
      <c r="EI6" s="94"/>
      <c r="EJ6" s="9" t="s">
        <v>78</v>
      </c>
      <c r="EK6" s="29"/>
      <c r="EL6" s="9"/>
      <c r="EM6" s="29"/>
      <c r="EN6" s="9"/>
      <c r="EO6" s="10"/>
      <c r="EP6" s="13">
        <v>0.20200000000000001</v>
      </c>
      <c r="EQ6" s="29">
        <v>14</v>
      </c>
      <c r="ER6" s="9">
        <v>0.504</v>
      </c>
      <c r="ES6" s="29">
        <v>9</v>
      </c>
      <c r="ET6" s="9">
        <v>0.03</v>
      </c>
      <c r="EU6" s="29">
        <v>1</v>
      </c>
      <c r="EV6" s="9">
        <v>0.73599999999999999</v>
      </c>
      <c r="EW6" s="10">
        <v>9</v>
      </c>
      <c r="EX6" s="13" t="s">
        <v>78</v>
      </c>
      <c r="EY6" s="29"/>
      <c r="EZ6" s="9"/>
      <c r="FA6" s="29"/>
      <c r="FB6" s="9"/>
      <c r="FC6" s="29"/>
      <c r="FD6" s="9"/>
      <c r="FE6" s="10"/>
      <c r="FF6" s="13">
        <v>0.2</v>
      </c>
      <c r="FG6" s="29">
        <v>3</v>
      </c>
      <c r="FH6" s="9">
        <v>0.5</v>
      </c>
      <c r="FI6" s="29">
        <v>2</v>
      </c>
      <c r="FJ6" s="9">
        <v>0.03</v>
      </c>
      <c r="FK6" s="29">
        <v>1</v>
      </c>
      <c r="FL6" s="9">
        <v>0.73</v>
      </c>
      <c r="FM6" s="10">
        <v>3</v>
      </c>
      <c r="FN6" s="93" t="s">
        <v>80</v>
      </c>
      <c r="FO6" s="94"/>
      <c r="FP6" s="9">
        <v>1.0620000000000001</v>
      </c>
      <c r="FQ6" s="29">
        <v>4</v>
      </c>
      <c r="FR6" s="9">
        <v>0.03</v>
      </c>
      <c r="FS6" s="29">
        <v>1</v>
      </c>
      <c r="FT6" s="9">
        <v>1.0920000000000001</v>
      </c>
      <c r="FU6" s="10">
        <v>4</v>
      </c>
      <c r="FV6" s="13">
        <v>0.20300000000000001</v>
      </c>
      <c r="FW6" s="29">
        <v>18</v>
      </c>
      <c r="FX6" s="9">
        <v>1.1000000000000001</v>
      </c>
      <c r="FY6" s="29">
        <v>12</v>
      </c>
      <c r="FZ6" s="9">
        <v>0.03</v>
      </c>
      <c r="GA6" s="29">
        <v>1</v>
      </c>
      <c r="GB6" s="9">
        <v>1.333</v>
      </c>
      <c r="GC6" s="10">
        <v>11</v>
      </c>
      <c r="GD6" s="93" t="s">
        <v>80</v>
      </c>
      <c r="GE6" s="94"/>
      <c r="GF6" s="9">
        <v>0.52600000000000002</v>
      </c>
      <c r="GG6" s="29">
        <v>7</v>
      </c>
      <c r="GH6" s="9">
        <v>0.03</v>
      </c>
      <c r="GI6" s="29">
        <v>1</v>
      </c>
      <c r="GJ6" s="9">
        <v>0.55600000000000005</v>
      </c>
      <c r="GK6" s="10">
        <v>7</v>
      </c>
      <c r="GL6" s="13">
        <v>0.154</v>
      </c>
      <c r="GM6" s="29">
        <v>19</v>
      </c>
      <c r="GN6" s="9">
        <v>0.48</v>
      </c>
      <c r="GO6" s="29">
        <v>9</v>
      </c>
      <c r="GP6" s="9">
        <v>2.7E-2</v>
      </c>
      <c r="GQ6" s="29">
        <v>7</v>
      </c>
      <c r="GR6" s="9">
        <v>0.66100000000000003</v>
      </c>
      <c r="GS6" s="10">
        <v>12</v>
      </c>
      <c r="GT6" s="13">
        <v>0.22800000000000001</v>
      </c>
      <c r="GU6" s="29">
        <v>20</v>
      </c>
      <c r="GV6" s="9">
        <v>2.3330000000000002</v>
      </c>
      <c r="GW6" s="29">
        <v>8</v>
      </c>
      <c r="GX6" s="9">
        <v>2.7E-2</v>
      </c>
      <c r="GY6" s="29">
        <v>7</v>
      </c>
      <c r="GZ6" s="9">
        <v>2.5880000000000001</v>
      </c>
      <c r="HA6" s="10">
        <v>10</v>
      </c>
      <c r="HB6" s="99" t="s">
        <v>82</v>
      </c>
      <c r="HC6" s="100"/>
      <c r="HD6" s="100"/>
      <c r="HE6" s="100"/>
      <c r="HF6" s="100"/>
      <c r="HG6" s="100"/>
      <c r="HH6" s="100"/>
      <c r="HI6" s="101"/>
      <c r="HJ6" s="13">
        <v>0.76</v>
      </c>
      <c r="HK6" s="29">
        <v>6</v>
      </c>
      <c r="HL6" s="9">
        <v>1.9</v>
      </c>
      <c r="HM6" s="29">
        <v>8</v>
      </c>
      <c r="HN6" s="9">
        <v>2.7E-2</v>
      </c>
      <c r="HO6" s="29">
        <v>3</v>
      </c>
      <c r="HP6" s="9">
        <v>2.6869999999999998</v>
      </c>
      <c r="HQ6" s="10">
        <v>8</v>
      </c>
      <c r="HR6" s="13">
        <v>0.185</v>
      </c>
      <c r="HS6" s="29">
        <v>17</v>
      </c>
      <c r="HT6" s="9">
        <v>0.52800000000000002</v>
      </c>
      <c r="HU6" s="29">
        <v>20</v>
      </c>
      <c r="HV6" s="9">
        <v>2.1000000000000001E-2</v>
      </c>
      <c r="HW6" s="29">
        <v>10</v>
      </c>
      <c r="HX6" s="9">
        <v>0.73399999999999999</v>
      </c>
      <c r="HY6" s="10">
        <v>21</v>
      </c>
      <c r="HZ6" s="93" t="s">
        <v>80</v>
      </c>
      <c r="IA6" s="94"/>
      <c r="IB6" s="9">
        <v>1.5820000000000001</v>
      </c>
      <c r="IC6" s="29">
        <v>3</v>
      </c>
      <c r="ID6" s="9">
        <v>0.03</v>
      </c>
      <c r="IE6" s="29">
        <v>1</v>
      </c>
      <c r="IF6" s="9">
        <v>1.6120000000000001</v>
      </c>
      <c r="IG6" s="10">
        <v>3</v>
      </c>
      <c r="IH6" s="93" t="s">
        <v>80</v>
      </c>
      <c r="II6" s="94"/>
      <c r="IJ6" s="9">
        <v>0.5</v>
      </c>
      <c r="IK6" s="29">
        <v>16</v>
      </c>
      <c r="IL6" s="9">
        <v>2.1000000000000001E-2</v>
      </c>
      <c r="IM6" s="29">
        <v>9</v>
      </c>
      <c r="IN6" s="9">
        <v>0.52100000000000002</v>
      </c>
      <c r="IO6" s="59">
        <v>16</v>
      </c>
      <c r="IP6" s="36">
        <f>H6*0.4</f>
        <v>0.33300000000000002</v>
      </c>
      <c r="IQ6" s="37">
        <f>RANK(IP6,IP6:IP27,0)</f>
        <v>1</v>
      </c>
      <c r="IR6" s="38">
        <f>0.15*((AVERAGE(P6,X6,AF6,AN6,AV6,BD6)))</f>
        <v>0.114</v>
      </c>
      <c r="IS6" s="37">
        <f>RANK(IR6,IR6:IR27,0)</f>
        <v>9</v>
      </c>
      <c r="IT6" s="38">
        <f>0.15*((AVERAGE(BL6,BT6,CB6,CJ6,CR6,CZ6,DH6,DP6)))</f>
        <v>8.7999999999999995E-2</v>
      </c>
      <c r="IU6" s="37">
        <f>RANK(IT6,IT6:IT27,0)</f>
        <v>20</v>
      </c>
      <c r="IV6" s="38">
        <f>0.15*((AVERAGE(DX6,EF6,EN6,EV6,FD6,FL6,FT6,GB6,GJ6)))</f>
        <v>0.14099999999999999</v>
      </c>
      <c r="IW6" s="39">
        <f>RANK(IV6,IV6:IV27,0)</f>
        <v>2</v>
      </c>
      <c r="IX6" s="40">
        <f>0.15*((AVERAGE(GR6,GZ6,HP6,HX6,IF6,IN6)))</f>
        <v>0.22</v>
      </c>
      <c r="IY6" s="41">
        <f>RANK(IX6,IX6:IX27,0)</f>
        <v>8</v>
      </c>
      <c r="IZ6" s="42">
        <f>SUM(IP6,IR6,IT6,IV6,IX6)</f>
        <v>0.89600000000000002</v>
      </c>
      <c r="JA6" s="37">
        <f>RANK(IZ6,IZ6:IZ27,0)</f>
        <v>7</v>
      </c>
      <c r="JB6" s="74" t="s">
        <v>1</v>
      </c>
    </row>
    <row r="7" spans="1:262" s="5" customFormat="1" ht="15.75" customHeight="1" x14ac:dyDescent="0.2">
      <c r="A7" s="23" t="s">
        <v>2</v>
      </c>
      <c r="B7" s="14">
        <v>0.22800000000000001</v>
      </c>
      <c r="C7" s="12">
        <v>6</v>
      </c>
      <c r="D7" s="11">
        <v>0.48499999999999999</v>
      </c>
      <c r="E7" s="12">
        <v>21</v>
      </c>
      <c r="F7" s="11">
        <v>2.7E-2</v>
      </c>
      <c r="G7" s="12">
        <v>17</v>
      </c>
      <c r="H7" s="11">
        <v>0.74</v>
      </c>
      <c r="I7" s="25">
        <v>16</v>
      </c>
      <c r="J7" s="14">
        <v>0.27700000000000002</v>
      </c>
      <c r="K7" s="12">
        <v>1</v>
      </c>
      <c r="L7" s="11">
        <v>0.76200000000000001</v>
      </c>
      <c r="M7" s="12">
        <v>3</v>
      </c>
      <c r="N7" s="11">
        <v>0.03</v>
      </c>
      <c r="O7" s="12">
        <v>1</v>
      </c>
      <c r="P7" s="11">
        <v>1.069</v>
      </c>
      <c r="Q7" s="25">
        <v>3</v>
      </c>
      <c r="R7" s="14">
        <v>0.24299999999999999</v>
      </c>
      <c r="S7" s="12">
        <v>3</v>
      </c>
      <c r="T7" s="11">
        <v>0.5</v>
      </c>
      <c r="U7" s="12">
        <v>1</v>
      </c>
      <c r="V7" s="11">
        <v>2.7E-2</v>
      </c>
      <c r="W7" s="12">
        <v>1</v>
      </c>
      <c r="X7" s="11">
        <v>0.77</v>
      </c>
      <c r="Y7" s="25">
        <v>1</v>
      </c>
      <c r="Z7" s="14">
        <v>0.224</v>
      </c>
      <c r="AA7" s="12">
        <v>7</v>
      </c>
      <c r="AB7" s="11">
        <v>0.52700000000000002</v>
      </c>
      <c r="AC7" s="12">
        <v>4</v>
      </c>
      <c r="AD7" s="11">
        <v>0.03</v>
      </c>
      <c r="AE7" s="12">
        <v>1</v>
      </c>
      <c r="AF7" s="11">
        <v>0.78100000000000003</v>
      </c>
      <c r="AG7" s="25">
        <v>6</v>
      </c>
      <c r="AH7" s="14">
        <v>0.13400000000000001</v>
      </c>
      <c r="AI7" s="12">
        <v>18</v>
      </c>
      <c r="AJ7" s="11">
        <v>0.33900000000000002</v>
      </c>
      <c r="AK7" s="12">
        <v>19</v>
      </c>
      <c r="AL7" s="11">
        <v>2.1000000000000001E-2</v>
      </c>
      <c r="AM7" s="12">
        <v>12</v>
      </c>
      <c r="AN7" s="11">
        <v>0.49399999999999999</v>
      </c>
      <c r="AO7" s="25">
        <v>18</v>
      </c>
      <c r="AP7" s="14">
        <v>0.2</v>
      </c>
      <c r="AQ7" s="12">
        <v>1</v>
      </c>
      <c r="AR7" s="11">
        <v>0.5</v>
      </c>
      <c r="AS7" s="12">
        <v>1</v>
      </c>
      <c r="AT7" s="11">
        <v>0.03</v>
      </c>
      <c r="AU7" s="12">
        <v>1</v>
      </c>
      <c r="AV7" s="11">
        <v>0.73</v>
      </c>
      <c r="AW7" s="25">
        <v>1</v>
      </c>
      <c r="AX7" s="14">
        <v>0.20300000000000001</v>
      </c>
      <c r="AY7" s="12">
        <v>6</v>
      </c>
      <c r="AZ7" s="11">
        <v>0.5</v>
      </c>
      <c r="BA7" s="12">
        <v>5</v>
      </c>
      <c r="BB7" s="11">
        <v>0.03</v>
      </c>
      <c r="BC7" s="12">
        <v>1</v>
      </c>
      <c r="BD7" s="11">
        <v>0.73299999999999998</v>
      </c>
      <c r="BE7" s="25">
        <v>4</v>
      </c>
      <c r="BF7" s="14">
        <v>0.19500000000000001</v>
      </c>
      <c r="BG7" s="12">
        <v>8</v>
      </c>
      <c r="BH7" s="11">
        <v>0.40400000000000003</v>
      </c>
      <c r="BI7" s="12">
        <v>11</v>
      </c>
      <c r="BJ7" s="11">
        <v>2.7E-2</v>
      </c>
      <c r="BK7" s="12">
        <v>13</v>
      </c>
      <c r="BL7" s="11">
        <v>0.626</v>
      </c>
      <c r="BM7" s="25">
        <v>8</v>
      </c>
      <c r="BN7" s="14">
        <v>0.22900000000000001</v>
      </c>
      <c r="BO7" s="12">
        <v>3</v>
      </c>
      <c r="BP7" s="11">
        <v>0.41399999999999998</v>
      </c>
      <c r="BQ7" s="12">
        <v>7</v>
      </c>
      <c r="BR7" s="11">
        <v>2.7E-2</v>
      </c>
      <c r="BS7" s="12">
        <v>11</v>
      </c>
      <c r="BT7" s="11">
        <v>0.67</v>
      </c>
      <c r="BU7" s="25">
        <v>3</v>
      </c>
      <c r="BV7" s="14">
        <v>0.20399999999999999</v>
      </c>
      <c r="BW7" s="12">
        <v>2</v>
      </c>
      <c r="BX7" s="11">
        <v>0.51</v>
      </c>
      <c r="BY7" s="12">
        <v>4</v>
      </c>
      <c r="BZ7" s="11">
        <v>0.03</v>
      </c>
      <c r="CA7" s="12">
        <v>1</v>
      </c>
      <c r="CB7" s="11">
        <v>0.74399999999999999</v>
      </c>
      <c r="CC7" s="25">
        <v>3</v>
      </c>
      <c r="CD7" s="14">
        <v>0.10299999999999999</v>
      </c>
      <c r="CE7" s="12">
        <v>11</v>
      </c>
      <c r="CF7" s="11">
        <v>0.25800000000000001</v>
      </c>
      <c r="CG7" s="12">
        <v>14</v>
      </c>
      <c r="CH7" s="11">
        <v>2.7E-2</v>
      </c>
      <c r="CI7" s="12">
        <v>14</v>
      </c>
      <c r="CJ7" s="11">
        <v>0.38800000000000001</v>
      </c>
      <c r="CK7" s="25">
        <v>14</v>
      </c>
      <c r="CL7" s="14">
        <v>0.126</v>
      </c>
      <c r="CM7" s="12">
        <v>11</v>
      </c>
      <c r="CN7" s="11">
        <v>0.54800000000000004</v>
      </c>
      <c r="CO7" s="12">
        <v>8</v>
      </c>
      <c r="CP7" s="11">
        <v>0.03</v>
      </c>
      <c r="CQ7" s="12">
        <v>1</v>
      </c>
      <c r="CR7" s="11">
        <v>0.70399999999999996</v>
      </c>
      <c r="CS7" s="25">
        <v>11</v>
      </c>
      <c r="CT7" s="14">
        <v>0.20300000000000001</v>
      </c>
      <c r="CU7" s="12">
        <v>10</v>
      </c>
      <c r="CV7" s="11">
        <v>0.51300000000000001</v>
      </c>
      <c r="CW7" s="12">
        <v>9</v>
      </c>
      <c r="CX7" s="11">
        <v>0.03</v>
      </c>
      <c r="CY7" s="12">
        <v>1</v>
      </c>
      <c r="CZ7" s="11">
        <v>0.746</v>
      </c>
      <c r="DA7" s="25">
        <v>7</v>
      </c>
      <c r="DB7" s="14">
        <v>0.214</v>
      </c>
      <c r="DC7" s="12">
        <v>9</v>
      </c>
      <c r="DD7" s="11">
        <v>0.76</v>
      </c>
      <c r="DE7" s="12">
        <v>3</v>
      </c>
      <c r="DF7" s="11">
        <v>0.03</v>
      </c>
      <c r="DG7" s="12">
        <v>1</v>
      </c>
      <c r="DH7" s="11">
        <v>1.004</v>
      </c>
      <c r="DI7" s="25">
        <v>4</v>
      </c>
      <c r="DJ7" s="95"/>
      <c r="DK7" s="96"/>
      <c r="DL7" s="11">
        <v>0.55000000000000004</v>
      </c>
      <c r="DM7" s="12">
        <v>9</v>
      </c>
      <c r="DN7" s="11">
        <v>0.03</v>
      </c>
      <c r="DO7" s="12">
        <v>1</v>
      </c>
      <c r="DP7" s="11">
        <v>0.57999999999999996</v>
      </c>
      <c r="DQ7" s="25">
        <v>9</v>
      </c>
      <c r="DR7" s="14">
        <v>0.33</v>
      </c>
      <c r="DS7" s="12">
        <v>1</v>
      </c>
      <c r="DT7" s="11">
        <v>1.145</v>
      </c>
      <c r="DU7" s="12">
        <v>2</v>
      </c>
      <c r="DV7" s="11">
        <v>2.4E-2</v>
      </c>
      <c r="DW7" s="12">
        <v>4</v>
      </c>
      <c r="DX7" s="11">
        <v>1.4990000000000001</v>
      </c>
      <c r="DY7" s="25">
        <v>2</v>
      </c>
      <c r="DZ7" s="14">
        <v>0.23300000000000001</v>
      </c>
      <c r="EA7" s="12">
        <v>5</v>
      </c>
      <c r="EB7" s="11">
        <v>0.502</v>
      </c>
      <c r="EC7" s="12">
        <v>14</v>
      </c>
      <c r="ED7" s="11">
        <v>0.03</v>
      </c>
      <c r="EE7" s="12">
        <v>1</v>
      </c>
      <c r="EF7" s="11">
        <v>0.76500000000000001</v>
      </c>
      <c r="EG7" s="25">
        <v>14</v>
      </c>
      <c r="EH7" s="95"/>
      <c r="EI7" s="96"/>
      <c r="EJ7" s="11" t="s">
        <v>78</v>
      </c>
      <c r="EK7" s="12"/>
      <c r="EL7" s="11"/>
      <c r="EM7" s="12"/>
      <c r="EN7" s="11"/>
      <c r="EO7" s="25"/>
      <c r="EP7" s="14">
        <v>0.19900000000000001</v>
      </c>
      <c r="EQ7" s="12">
        <v>20</v>
      </c>
      <c r="ER7" s="11">
        <v>0.47399999999999998</v>
      </c>
      <c r="ES7" s="12">
        <v>19</v>
      </c>
      <c r="ET7" s="11">
        <v>2.7E-2</v>
      </c>
      <c r="EU7" s="12">
        <v>16</v>
      </c>
      <c r="EV7" s="11">
        <v>0.7</v>
      </c>
      <c r="EW7" s="25">
        <v>17</v>
      </c>
      <c r="EX7" s="14">
        <v>-6.0000000000000001E-3</v>
      </c>
      <c r="EY7" s="12">
        <v>3</v>
      </c>
      <c r="EZ7" s="11">
        <v>-0.5</v>
      </c>
      <c r="FA7" s="12">
        <v>4</v>
      </c>
      <c r="FB7" s="11">
        <v>0.03</v>
      </c>
      <c r="FC7" s="12">
        <v>1</v>
      </c>
      <c r="FD7" s="11">
        <v>-0.47599999999999998</v>
      </c>
      <c r="FE7" s="25">
        <v>3</v>
      </c>
      <c r="FF7" s="14">
        <v>0.2</v>
      </c>
      <c r="FG7" s="12">
        <v>3</v>
      </c>
      <c r="FH7" s="11">
        <v>0.5</v>
      </c>
      <c r="FI7" s="12">
        <v>2</v>
      </c>
      <c r="FJ7" s="11">
        <v>0.03</v>
      </c>
      <c r="FK7" s="12">
        <v>1</v>
      </c>
      <c r="FL7" s="11">
        <v>0.73</v>
      </c>
      <c r="FM7" s="25">
        <v>3</v>
      </c>
      <c r="FN7" s="95"/>
      <c r="FO7" s="96"/>
      <c r="FP7" s="11">
        <v>0.81899999999999995</v>
      </c>
      <c r="FQ7" s="12">
        <v>7</v>
      </c>
      <c r="FR7" s="11">
        <v>0.03</v>
      </c>
      <c r="FS7" s="12">
        <v>1</v>
      </c>
      <c r="FT7" s="11">
        <v>0.84899999999999998</v>
      </c>
      <c r="FU7" s="25">
        <v>7</v>
      </c>
      <c r="FV7" s="14">
        <v>0.22</v>
      </c>
      <c r="FW7" s="12">
        <v>16</v>
      </c>
      <c r="FX7" s="11">
        <v>0.76700000000000002</v>
      </c>
      <c r="FY7" s="12">
        <v>15</v>
      </c>
      <c r="FZ7" s="11">
        <v>0.03</v>
      </c>
      <c r="GA7" s="12">
        <v>1</v>
      </c>
      <c r="GB7" s="11">
        <v>1.0169999999999999</v>
      </c>
      <c r="GC7" s="25">
        <v>16</v>
      </c>
      <c r="GD7" s="95"/>
      <c r="GE7" s="96"/>
      <c r="GF7" s="11">
        <v>0.503</v>
      </c>
      <c r="GG7" s="12">
        <v>19</v>
      </c>
      <c r="GH7" s="11">
        <v>0.03</v>
      </c>
      <c r="GI7" s="12">
        <v>1</v>
      </c>
      <c r="GJ7" s="11">
        <v>0.53300000000000003</v>
      </c>
      <c r="GK7" s="25">
        <v>19</v>
      </c>
      <c r="GL7" s="14">
        <v>0.156</v>
      </c>
      <c r="GM7" s="12">
        <v>18</v>
      </c>
      <c r="GN7" s="11">
        <v>0.37</v>
      </c>
      <c r="GO7" s="12">
        <v>21</v>
      </c>
      <c r="GP7" s="11">
        <v>2.1000000000000001E-2</v>
      </c>
      <c r="GQ7" s="12">
        <v>18</v>
      </c>
      <c r="GR7" s="11">
        <v>0.54700000000000004</v>
      </c>
      <c r="GS7" s="25">
        <v>21</v>
      </c>
      <c r="GT7" s="14">
        <v>0.67600000000000005</v>
      </c>
      <c r="GU7" s="12">
        <v>6</v>
      </c>
      <c r="GV7" s="11">
        <v>2.6539999999999999</v>
      </c>
      <c r="GW7" s="12">
        <v>4</v>
      </c>
      <c r="GX7" s="11">
        <v>2.1000000000000001E-2</v>
      </c>
      <c r="GY7" s="12">
        <v>18</v>
      </c>
      <c r="GZ7" s="11">
        <v>3.351</v>
      </c>
      <c r="HA7" s="25">
        <v>5</v>
      </c>
      <c r="HB7" s="102"/>
      <c r="HC7" s="103"/>
      <c r="HD7" s="103"/>
      <c r="HE7" s="103"/>
      <c r="HF7" s="103"/>
      <c r="HG7" s="103"/>
      <c r="HH7" s="103"/>
      <c r="HI7" s="104"/>
      <c r="HJ7" s="14">
        <v>0.95799999999999996</v>
      </c>
      <c r="HK7" s="12">
        <v>4</v>
      </c>
      <c r="HL7" s="11">
        <v>2.5379999999999998</v>
      </c>
      <c r="HM7" s="12">
        <v>4</v>
      </c>
      <c r="HN7" s="11">
        <v>2.7E-2</v>
      </c>
      <c r="HO7" s="12">
        <v>3</v>
      </c>
      <c r="HP7" s="11">
        <v>3.5230000000000001</v>
      </c>
      <c r="HQ7" s="25">
        <v>4</v>
      </c>
      <c r="HR7" s="14">
        <v>0.27300000000000002</v>
      </c>
      <c r="HS7" s="12">
        <v>1</v>
      </c>
      <c r="HT7" s="11">
        <v>0.76300000000000001</v>
      </c>
      <c r="HU7" s="12">
        <v>4</v>
      </c>
      <c r="HV7" s="11">
        <v>2.7E-2</v>
      </c>
      <c r="HW7" s="12">
        <v>1</v>
      </c>
      <c r="HX7" s="11">
        <v>1.0629999999999999</v>
      </c>
      <c r="HY7" s="25">
        <v>3</v>
      </c>
      <c r="HZ7" s="95"/>
      <c r="IA7" s="96"/>
      <c r="IB7" s="11">
        <v>0.48499999999999999</v>
      </c>
      <c r="IC7" s="12">
        <v>11</v>
      </c>
      <c r="ID7" s="11">
        <v>2.7E-2</v>
      </c>
      <c r="IE7" s="12">
        <v>11</v>
      </c>
      <c r="IF7" s="11">
        <v>0.51200000000000001</v>
      </c>
      <c r="IG7" s="25">
        <v>11</v>
      </c>
      <c r="IH7" s="95"/>
      <c r="II7" s="96"/>
      <c r="IJ7" s="11">
        <v>0.5</v>
      </c>
      <c r="IK7" s="12">
        <v>16</v>
      </c>
      <c r="IL7" s="11">
        <v>2.1000000000000001E-2</v>
      </c>
      <c r="IM7" s="12">
        <v>9</v>
      </c>
      <c r="IN7" s="11">
        <v>0.52100000000000002</v>
      </c>
      <c r="IO7" s="60">
        <v>16</v>
      </c>
      <c r="IP7" s="44">
        <f t="shared" ref="IP7:IP27" si="0">H7*0.4</f>
        <v>0.29599999999999999</v>
      </c>
      <c r="IQ7" s="37">
        <f>RANK(IP7,IP6:IP27,0)</f>
        <v>16</v>
      </c>
      <c r="IR7" s="38">
        <f t="shared" ref="IR7:IR27" si="1">0.15*((AVERAGE(P7,X7,AF7,AN7,AV7,BD7)))</f>
        <v>0.114</v>
      </c>
      <c r="IS7" s="37">
        <f>RANK(IR7,IR6:IR27,0)</f>
        <v>9</v>
      </c>
      <c r="IT7" s="38">
        <f t="shared" ref="IT7:IT27" si="2">0.15*((AVERAGE(BL7,BT7,CB7,CJ7,CR7,CZ7,DH7,DP7)))</f>
        <v>0.10199999999999999</v>
      </c>
      <c r="IU7" s="37">
        <f>RANK(IT7,IT6:IT27,0)</f>
        <v>9</v>
      </c>
      <c r="IV7" s="38">
        <f t="shared" ref="IV7:IV27" si="3">0.15*((AVERAGE(DX7,EF7,EN7,EV7,FD7,FL7,FT7,GB7,GJ7)))</f>
        <v>0.105</v>
      </c>
      <c r="IW7" s="39">
        <f>RANK(IV7,IV6:IV27,0)</f>
        <v>20</v>
      </c>
      <c r="IX7" s="40">
        <f t="shared" ref="IX7:IX27" si="4">0.15*((AVERAGE(GR7,GZ7,HP7,HX7,IF7,IN7)))</f>
        <v>0.23799999999999999</v>
      </c>
      <c r="IY7" s="39">
        <f>RANK(IX7,IX6:IX27,0)</f>
        <v>6</v>
      </c>
      <c r="IZ7" s="42">
        <f t="shared" ref="IZ7:IZ27" si="5">SUM(IP7,IR7,IT7,IV7,IX7)</f>
        <v>0.85499999999999998</v>
      </c>
      <c r="JA7" s="37">
        <f>RANK(IZ7,IZ6:IZ27,0)</f>
        <v>9</v>
      </c>
      <c r="JB7" s="43" t="s">
        <v>2</v>
      </c>
    </row>
    <row r="8" spans="1:262" s="5" customFormat="1" ht="15.75" customHeight="1" x14ac:dyDescent="0.2">
      <c r="A8" s="23" t="s">
        <v>3</v>
      </c>
      <c r="B8" s="14">
        <v>0.22500000000000001</v>
      </c>
      <c r="C8" s="12">
        <v>8</v>
      </c>
      <c r="D8" s="11">
        <v>0.54500000000000004</v>
      </c>
      <c r="E8" s="12">
        <v>6</v>
      </c>
      <c r="F8" s="11">
        <v>0.03</v>
      </c>
      <c r="G8" s="12">
        <v>1</v>
      </c>
      <c r="H8" s="11">
        <v>0.8</v>
      </c>
      <c r="I8" s="25">
        <v>6</v>
      </c>
      <c r="J8" s="14">
        <v>0.222</v>
      </c>
      <c r="K8" s="12">
        <v>14</v>
      </c>
      <c r="L8" s="11">
        <v>0.66600000000000004</v>
      </c>
      <c r="M8" s="12">
        <v>4</v>
      </c>
      <c r="N8" s="11">
        <v>0.03</v>
      </c>
      <c r="O8" s="12">
        <v>1</v>
      </c>
      <c r="P8" s="11">
        <v>0.91800000000000004</v>
      </c>
      <c r="Q8" s="25">
        <v>7</v>
      </c>
      <c r="R8" s="14">
        <v>0.217</v>
      </c>
      <c r="S8" s="12">
        <v>8</v>
      </c>
      <c r="T8" s="11">
        <v>0.5</v>
      </c>
      <c r="U8" s="12">
        <v>1</v>
      </c>
      <c r="V8" s="11">
        <v>2.7E-2</v>
      </c>
      <c r="W8" s="12">
        <v>1</v>
      </c>
      <c r="X8" s="11">
        <v>0.74399999999999999</v>
      </c>
      <c r="Y8" s="25">
        <v>7</v>
      </c>
      <c r="Z8" s="14">
        <v>0.23499999999999999</v>
      </c>
      <c r="AA8" s="12">
        <v>1</v>
      </c>
      <c r="AB8" s="11">
        <v>0.52200000000000002</v>
      </c>
      <c r="AC8" s="12">
        <v>8</v>
      </c>
      <c r="AD8" s="11">
        <v>0.03</v>
      </c>
      <c r="AE8" s="12">
        <v>1</v>
      </c>
      <c r="AF8" s="11">
        <v>0.78700000000000003</v>
      </c>
      <c r="AG8" s="25">
        <v>4</v>
      </c>
      <c r="AH8" s="14">
        <v>0.20699999999999999</v>
      </c>
      <c r="AI8" s="12">
        <v>7</v>
      </c>
      <c r="AJ8" s="11">
        <v>0.48</v>
      </c>
      <c r="AK8" s="12">
        <v>12</v>
      </c>
      <c r="AL8" s="11">
        <v>2.1000000000000001E-2</v>
      </c>
      <c r="AM8" s="12">
        <v>12</v>
      </c>
      <c r="AN8" s="11">
        <v>0.70799999999999996</v>
      </c>
      <c r="AO8" s="25">
        <v>12</v>
      </c>
      <c r="AP8" s="14">
        <v>0.2</v>
      </c>
      <c r="AQ8" s="12">
        <v>1</v>
      </c>
      <c r="AR8" s="11">
        <v>0.5</v>
      </c>
      <c r="AS8" s="12">
        <v>1</v>
      </c>
      <c r="AT8" s="11">
        <v>0.03</v>
      </c>
      <c r="AU8" s="12">
        <v>1</v>
      </c>
      <c r="AV8" s="11">
        <v>0.73</v>
      </c>
      <c r="AW8" s="25">
        <v>1</v>
      </c>
      <c r="AX8" s="14">
        <v>0.20699999999999999</v>
      </c>
      <c r="AY8" s="12">
        <v>2</v>
      </c>
      <c r="AZ8" s="11">
        <v>0.47</v>
      </c>
      <c r="BA8" s="12">
        <v>8</v>
      </c>
      <c r="BB8" s="11">
        <v>0.03</v>
      </c>
      <c r="BC8" s="12">
        <v>1</v>
      </c>
      <c r="BD8" s="11">
        <v>0.70699999999999996</v>
      </c>
      <c r="BE8" s="25">
        <v>8</v>
      </c>
      <c r="BF8" s="14">
        <v>7.9000000000000001E-2</v>
      </c>
      <c r="BG8" s="12">
        <v>22</v>
      </c>
      <c r="BH8" s="11">
        <v>0.41699999999999998</v>
      </c>
      <c r="BI8" s="12">
        <v>8</v>
      </c>
      <c r="BJ8" s="11">
        <v>0.03</v>
      </c>
      <c r="BK8" s="12">
        <v>1</v>
      </c>
      <c r="BL8" s="11">
        <v>0.52600000000000002</v>
      </c>
      <c r="BM8" s="25">
        <v>16</v>
      </c>
      <c r="BN8" s="14">
        <v>0.47199999999999998</v>
      </c>
      <c r="BO8" s="12">
        <v>1</v>
      </c>
      <c r="BP8" s="11">
        <v>0.38100000000000001</v>
      </c>
      <c r="BQ8" s="12">
        <v>16</v>
      </c>
      <c r="BR8" s="11">
        <v>2.7E-2</v>
      </c>
      <c r="BS8" s="12">
        <v>11</v>
      </c>
      <c r="BT8" s="11">
        <v>0.88</v>
      </c>
      <c r="BU8" s="25">
        <v>1</v>
      </c>
      <c r="BV8" s="14">
        <v>0.19400000000000001</v>
      </c>
      <c r="BW8" s="12">
        <v>15</v>
      </c>
      <c r="BX8" s="11">
        <v>0.495</v>
      </c>
      <c r="BY8" s="12">
        <v>17</v>
      </c>
      <c r="BZ8" s="11">
        <v>0.03</v>
      </c>
      <c r="CA8" s="12">
        <v>1</v>
      </c>
      <c r="CB8" s="11">
        <v>0.71899999999999997</v>
      </c>
      <c r="CC8" s="25">
        <v>16</v>
      </c>
      <c r="CD8" s="14">
        <v>0</v>
      </c>
      <c r="CE8" s="12">
        <v>15</v>
      </c>
      <c r="CF8" s="11">
        <v>0</v>
      </c>
      <c r="CG8" s="12">
        <v>16</v>
      </c>
      <c r="CH8" s="11">
        <v>2.4E-2</v>
      </c>
      <c r="CI8" s="12">
        <v>16</v>
      </c>
      <c r="CJ8" s="11">
        <v>2.4E-2</v>
      </c>
      <c r="CK8" s="25">
        <v>16</v>
      </c>
      <c r="CL8" s="14">
        <v>1.2</v>
      </c>
      <c r="CM8" s="12">
        <v>1</v>
      </c>
      <c r="CN8" s="11">
        <v>1</v>
      </c>
      <c r="CO8" s="12">
        <v>1</v>
      </c>
      <c r="CP8" s="11">
        <v>0.03</v>
      </c>
      <c r="CQ8" s="12">
        <v>1</v>
      </c>
      <c r="CR8" s="11">
        <v>2.23</v>
      </c>
      <c r="CS8" s="25">
        <v>1</v>
      </c>
      <c r="CT8" s="14">
        <v>0.17499999999999999</v>
      </c>
      <c r="CU8" s="12">
        <v>21</v>
      </c>
      <c r="CV8" s="11">
        <v>0.47699999999999998</v>
      </c>
      <c r="CW8" s="12">
        <v>14</v>
      </c>
      <c r="CX8" s="11">
        <v>1.4999999999999999E-2</v>
      </c>
      <c r="CY8" s="12">
        <v>16</v>
      </c>
      <c r="CZ8" s="11">
        <v>0.66700000000000004</v>
      </c>
      <c r="DA8" s="25">
        <v>17</v>
      </c>
      <c r="DB8" s="14">
        <v>0.183</v>
      </c>
      <c r="DC8" s="12">
        <v>13</v>
      </c>
      <c r="DD8" s="11">
        <v>1.2589999999999999</v>
      </c>
      <c r="DE8" s="12">
        <v>2</v>
      </c>
      <c r="DF8" s="11">
        <v>1.4999999999999999E-2</v>
      </c>
      <c r="DG8" s="12">
        <v>18</v>
      </c>
      <c r="DH8" s="11">
        <v>1.4570000000000001</v>
      </c>
      <c r="DI8" s="25">
        <v>2</v>
      </c>
      <c r="DJ8" s="95"/>
      <c r="DK8" s="96"/>
      <c r="DL8" s="11">
        <v>0.183</v>
      </c>
      <c r="DM8" s="12">
        <v>22</v>
      </c>
      <c r="DN8" s="11">
        <v>0.03</v>
      </c>
      <c r="DO8" s="12">
        <v>1</v>
      </c>
      <c r="DP8" s="11">
        <v>0.21299999999999999</v>
      </c>
      <c r="DQ8" s="25">
        <v>22</v>
      </c>
      <c r="DR8" s="14">
        <v>0.22800000000000001</v>
      </c>
      <c r="DS8" s="12">
        <v>19</v>
      </c>
      <c r="DT8" s="11">
        <v>0.67200000000000004</v>
      </c>
      <c r="DU8" s="12">
        <v>16</v>
      </c>
      <c r="DV8" s="11">
        <v>2.4E-2</v>
      </c>
      <c r="DW8" s="12">
        <v>4</v>
      </c>
      <c r="DX8" s="11">
        <v>0.92400000000000004</v>
      </c>
      <c r="DY8" s="25">
        <v>17</v>
      </c>
      <c r="DZ8" s="14">
        <v>0.218</v>
      </c>
      <c r="EA8" s="12">
        <v>10</v>
      </c>
      <c r="EB8" s="11">
        <v>0.54500000000000004</v>
      </c>
      <c r="EC8" s="12">
        <v>11</v>
      </c>
      <c r="ED8" s="11">
        <v>0.03</v>
      </c>
      <c r="EE8" s="12">
        <v>1</v>
      </c>
      <c r="EF8" s="11">
        <v>0.79300000000000004</v>
      </c>
      <c r="EG8" s="25">
        <v>11</v>
      </c>
      <c r="EH8" s="95"/>
      <c r="EI8" s="96"/>
      <c r="EJ8" s="11">
        <v>0.5</v>
      </c>
      <c r="EK8" s="12">
        <v>1</v>
      </c>
      <c r="EL8" s="11">
        <v>0.03</v>
      </c>
      <c r="EM8" s="12">
        <v>1</v>
      </c>
      <c r="EN8" s="11">
        <v>0.53</v>
      </c>
      <c r="EO8" s="25">
        <v>1</v>
      </c>
      <c r="EP8" s="14">
        <v>0.21299999999999999</v>
      </c>
      <c r="EQ8" s="12">
        <v>4</v>
      </c>
      <c r="ER8" s="11">
        <v>0.46200000000000002</v>
      </c>
      <c r="ES8" s="12">
        <v>20</v>
      </c>
      <c r="ET8" s="11">
        <v>1.7999999999999999E-2</v>
      </c>
      <c r="EU8" s="12">
        <v>21</v>
      </c>
      <c r="EV8" s="11">
        <v>0.69299999999999995</v>
      </c>
      <c r="EW8" s="25">
        <v>20</v>
      </c>
      <c r="EX8" s="14" t="s">
        <v>78</v>
      </c>
      <c r="EY8" s="12"/>
      <c r="EZ8" s="11"/>
      <c r="FA8" s="12"/>
      <c r="FB8" s="11"/>
      <c r="FC8" s="12"/>
      <c r="FD8" s="11"/>
      <c r="FE8" s="25"/>
      <c r="FF8" s="14">
        <v>0.2</v>
      </c>
      <c r="FG8" s="12">
        <v>3</v>
      </c>
      <c r="FH8" s="11">
        <v>0.5</v>
      </c>
      <c r="FI8" s="12">
        <v>2</v>
      </c>
      <c r="FJ8" s="11">
        <v>0.03</v>
      </c>
      <c r="FK8" s="12">
        <v>1</v>
      </c>
      <c r="FL8" s="11">
        <v>0.73</v>
      </c>
      <c r="FM8" s="25">
        <v>3</v>
      </c>
      <c r="FN8" s="95"/>
      <c r="FO8" s="96"/>
      <c r="FP8" s="11">
        <v>0.52</v>
      </c>
      <c r="FQ8" s="12">
        <v>13</v>
      </c>
      <c r="FR8" s="11">
        <v>0.03</v>
      </c>
      <c r="FS8" s="12">
        <v>1</v>
      </c>
      <c r="FT8" s="11">
        <v>0.55000000000000004</v>
      </c>
      <c r="FU8" s="25">
        <v>13</v>
      </c>
      <c r="FV8" s="14">
        <v>0.187</v>
      </c>
      <c r="FW8" s="12">
        <v>22</v>
      </c>
      <c r="FX8" s="11">
        <v>0.64300000000000002</v>
      </c>
      <c r="FY8" s="12">
        <v>18</v>
      </c>
      <c r="FZ8" s="11">
        <v>0.03</v>
      </c>
      <c r="GA8" s="12">
        <v>1</v>
      </c>
      <c r="GB8" s="11">
        <v>0.86</v>
      </c>
      <c r="GC8" s="25">
        <v>19</v>
      </c>
      <c r="GD8" s="95"/>
      <c r="GE8" s="96"/>
      <c r="GF8" s="11">
        <v>0.52600000000000002</v>
      </c>
      <c r="GG8" s="12">
        <v>7</v>
      </c>
      <c r="GH8" s="11">
        <v>0.03</v>
      </c>
      <c r="GI8" s="12">
        <v>1</v>
      </c>
      <c r="GJ8" s="11">
        <v>0.55600000000000005</v>
      </c>
      <c r="GK8" s="25">
        <v>7</v>
      </c>
      <c r="GL8" s="14">
        <v>0.13700000000000001</v>
      </c>
      <c r="GM8" s="12">
        <v>20</v>
      </c>
      <c r="GN8" s="11">
        <v>0.5</v>
      </c>
      <c r="GO8" s="12">
        <v>1</v>
      </c>
      <c r="GP8" s="11">
        <v>0.03</v>
      </c>
      <c r="GQ8" s="12">
        <v>1</v>
      </c>
      <c r="GR8" s="11">
        <v>0.66700000000000004</v>
      </c>
      <c r="GS8" s="25">
        <v>11</v>
      </c>
      <c r="GT8" s="14">
        <v>1.1539999999999999</v>
      </c>
      <c r="GU8" s="12">
        <v>1</v>
      </c>
      <c r="GV8" s="11">
        <v>3</v>
      </c>
      <c r="GW8" s="12">
        <v>3</v>
      </c>
      <c r="GX8" s="11">
        <v>0.03</v>
      </c>
      <c r="GY8" s="12">
        <v>1</v>
      </c>
      <c r="GZ8" s="11">
        <v>4.1840000000000002</v>
      </c>
      <c r="HA8" s="25">
        <v>3</v>
      </c>
      <c r="HB8" s="102"/>
      <c r="HC8" s="103"/>
      <c r="HD8" s="103"/>
      <c r="HE8" s="103"/>
      <c r="HF8" s="103"/>
      <c r="HG8" s="103"/>
      <c r="HH8" s="103"/>
      <c r="HI8" s="104"/>
      <c r="HJ8" s="14">
        <v>1.1200000000000001</v>
      </c>
      <c r="HK8" s="12">
        <v>3</v>
      </c>
      <c r="HL8" s="11">
        <v>2.8</v>
      </c>
      <c r="HM8" s="12">
        <v>3</v>
      </c>
      <c r="HN8" s="11">
        <v>2.7E-2</v>
      </c>
      <c r="HO8" s="12">
        <v>3</v>
      </c>
      <c r="HP8" s="11">
        <v>3.9470000000000001</v>
      </c>
      <c r="HQ8" s="25">
        <v>3</v>
      </c>
      <c r="HR8" s="14">
        <v>0.159</v>
      </c>
      <c r="HS8" s="12">
        <v>22</v>
      </c>
      <c r="HT8" s="11">
        <v>0.56000000000000005</v>
      </c>
      <c r="HU8" s="12">
        <v>18</v>
      </c>
      <c r="HV8" s="11">
        <v>2.1000000000000001E-2</v>
      </c>
      <c r="HW8" s="12">
        <v>10</v>
      </c>
      <c r="HX8" s="11">
        <v>0.74</v>
      </c>
      <c r="HY8" s="25">
        <v>20</v>
      </c>
      <c r="HZ8" s="95"/>
      <c r="IA8" s="96"/>
      <c r="IB8" s="11">
        <v>0.63200000000000001</v>
      </c>
      <c r="IC8" s="12">
        <v>9</v>
      </c>
      <c r="ID8" s="11">
        <v>0.03</v>
      </c>
      <c r="IE8" s="12">
        <v>1</v>
      </c>
      <c r="IF8" s="11">
        <v>0.66200000000000003</v>
      </c>
      <c r="IG8" s="25">
        <v>9</v>
      </c>
      <c r="IH8" s="95"/>
      <c r="II8" s="96"/>
      <c r="IJ8" s="11">
        <v>0.63300000000000001</v>
      </c>
      <c r="IK8" s="12">
        <v>10</v>
      </c>
      <c r="IL8" s="11">
        <v>2.1000000000000001E-2</v>
      </c>
      <c r="IM8" s="12">
        <v>9</v>
      </c>
      <c r="IN8" s="11">
        <v>0.65400000000000003</v>
      </c>
      <c r="IO8" s="60">
        <v>10</v>
      </c>
      <c r="IP8" s="44">
        <f t="shared" si="0"/>
        <v>0.32</v>
      </c>
      <c r="IQ8" s="37">
        <f>RANK(IP8,IP6:IP27,0)</f>
        <v>6</v>
      </c>
      <c r="IR8" s="38">
        <f t="shared" si="1"/>
        <v>0.115</v>
      </c>
      <c r="IS8" s="37">
        <f>RANK(IR8,IR6:IR27,0)</f>
        <v>8</v>
      </c>
      <c r="IT8" s="38">
        <f t="shared" si="2"/>
        <v>0.126</v>
      </c>
      <c r="IU8" s="37">
        <f>RANK(IT8,IT6:IT27,0)</f>
        <v>3</v>
      </c>
      <c r="IV8" s="38">
        <f t="shared" si="3"/>
        <v>0.106</v>
      </c>
      <c r="IW8" s="39">
        <f>RANK(IV8,IV6:IV27,0)</f>
        <v>19</v>
      </c>
      <c r="IX8" s="40">
        <f t="shared" si="4"/>
        <v>0.27100000000000002</v>
      </c>
      <c r="IY8" s="39">
        <f>RANK(IX8,IX6:IX27,0)</f>
        <v>5</v>
      </c>
      <c r="IZ8" s="42">
        <f t="shared" si="5"/>
        <v>0.93799999999999994</v>
      </c>
      <c r="JA8" s="37">
        <f>RANK(IZ8,IZ6:IZ27,0)</f>
        <v>5</v>
      </c>
      <c r="JB8" s="45" t="s">
        <v>3</v>
      </c>
    </row>
    <row r="9" spans="1:262" s="5" customFormat="1" ht="15.75" customHeight="1" x14ac:dyDescent="0.2">
      <c r="A9" s="23" t="s">
        <v>4</v>
      </c>
      <c r="B9" s="14">
        <v>0.23300000000000001</v>
      </c>
      <c r="C9" s="12">
        <v>4</v>
      </c>
      <c r="D9" s="11">
        <v>0.53</v>
      </c>
      <c r="E9" s="12">
        <v>9</v>
      </c>
      <c r="F9" s="11">
        <v>0.03</v>
      </c>
      <c r="G9" s="12">
        <v>1</v>
      </c>
      <c r="H9" s="11">
        <v>0.79300000000000004</v>
      </c>
      <c r="I9" s="25">
        <v>8</v>
      </c>
      <c r="J9" s="14">
        <v>0.25700000000000001</v>
      </c>
      <c r="K9" s="12">
        <v>6</v>
      </c>
      <c r="L9" s="11">
        <v>0.56399999999999995</v>
      </c>
      <c r="M9" s="12">
        <v>15</v>
      </c>
      <c r="N9" s="11">
        <v>0.03</v>
      </c>
      <c r="O9" s="12">
        <v>1</v>
      </c>
      <c r="P9" s="11">
        <v>0.85099999999999998</v>
      </c>
      <c r="Q9" s="25">
        <v>13</v>
      </c>
      <c r="R9" s="14">
        <v>0.20499999999999999</v>
      </c>
      <c r="S9" s="12">
        <v>11</v>
      </c>
      <c r="T9" s="11">
        <v>0.41399999999999998</v>
      </c>
      <c r="U9" s="12">
        <v>18</v>
      </c>
      <c r="V9" s="11">
        <v>2.4E-2</v>
      </c>
      <c r="W9" s="12">
        <v>9</v>
      </c>
      <c r="X9" s="11">
        <v>0.64300000000000002</v>
      </c>
      <c r="Y9" s="25">
        <v>18</v>
      </c>
      <c r="Z9" s="14">
        <v>0.22700000000000001</v>
      </c>
      <c r="AA9" s="12">
        <v>5</v>
      </c>
      <c r="AB9" s="11">
        <v>0.53400000000000003</v>
      </c>
      <c r="AC9" s="12">
        <v>2</v>
      </c>
      <c r="AD9" s="11">
        <v>0.03</v>
      </c>
      <c r="AE9" s="12">
        <v>1</v>
      </c>
      <c r="AF9" s="11">
        <v>0.79100000000000004</v>
      </c>
      <c r="AG9" s="25">
        <v>3</v>
      </c>
      <c r="AH9" s="14">
        <v>0.20200000000000001</v>
      </c>
      <c r="AI9" s="12">
        <v>9</v>
      </c>
      <c r="AJ9" s="11">
        <v>0.32300000000000001</v>
      </c>
      <c r="AK9" s="12">
        <v>20</v>
      </c>
      <c r="AL9" s="11">
        <v>1.7999999999999999E-2</v>
      </c>
      <c r="AM9" s="12">
        <v>18</v>
      </c>
      <c r="AN9" s="11">
        <v>0.54300000000000004</v>
      </c>
      <c r="AO9" s="25">
        <v>17</v>
      </c>
      <c r="AP9" s="14">
        <v>0.2</v>
      </c>
      <c r="AQ9" s="12">
        <v>1</v>
      </c>
      <c r="AR9" s="11">
        <v>0.5</v>
      </c>
      <c r="AS9" s="12">
        <v>1</v>
      </c>
      <c r="AT9" s="11">
        <v>0.03</v>
      </c>
      <c r="AU9" s="12">
        <v>1</v>
      </c>
      <c r="AV9" s="11">
        <v>0.73</v>
      </c>
      <c r="AW9" s="25">
        <v>1</v>
      </c>
      <c r="AX9" s="14" t="s">
        <v>78</v>
      </c>
      <c r="AY9" s="12"/>
      <c r="AZ9" s="11"/>
      <c r="BA9" s="12"/>
      <c r="BB9" s="11"/>
      <c r="BC9" s="12"/>
      <c r="BD9" s="11"/>
      <c r="BE9" s="25"/>
      <c r="BF9" s="14">
        <v>0.223</v>
      </c>
      <c r="BG9" s="12">
        <v>4</v>
      </c>
      <c r="BH9" s="11">
        <v>0.434</v>
      </c>
      <c r="BI9" s="12">
        <v>4</v>
      </c>
      <c r="BJ9" s="11">
        <v>0.03</v>
      </c>
      <c r="BK9" s="12">
        <v>1</v>
      </c>
      <c r="BL9" s="11">
        <v>0.68700000000000006</v>
      </c>
      <c r="BM9" s="25">
        <v>4</v>
      </c>
      <c r="BN9" s="14">
        <v>0.215</v>
      </c>
      <c r="BO9" s="12">
        <v>5</v>
      </c>
      <c r="BP9" s="11">
        <v>0.38600000000000001</v>
      </c>
      <c r="BQ9" s="12">
        <v>15</v>
      </c>
      <c r="BR9" s="11">
        <v>2.7E-2</v>
      </c>
      <c r="BS9" s="12">
        <v>11</v>
      </c>
      <c r="BT9" s="11">
        <v>0.628</v>
      </c>
      <c r="BU9" s="25">
        <v>8</v>
      </c>
      <c r="BV9" s="14">
        <v>0.20200000000000001</v>
      </c>
      <c r="BW9" s="12">
        <v>5</v>
      </c>
      <c r="BX9" s="11">
        <v>0.503</v>
      </c>
      <c r="BY9" s="12">
        <v>10</v>
      </c>
      <c r="BZ9" s="11">
        <v>0.03</v>
      </c>
      <c r="CA9" s="12">
        <v>1</v>
      </c>
      <c r="CB9" s="11">
        <v>0.73499999999999999</v>
      </c>
      <c r="CC9" s="25">
        <v>10</v>
      </c>
      <c r="CD9" s="14">
        <v>0.22</v>
      </c>
      <c r="CE9" s="12">
        <v>4</v>
      </c>
      <c r="CF9" s="11">
        <v>1.03</v>
      </c>
      <c r="CG9" s="12">
        <v>2</v>
      </c>
      <c r="CH9" s="11">
        <v>0.03</v>
      </c>
      <c r="CI9" s="12">
        <v>1</v>
      </c>
      <c r="CJ9" s="11">
        <v>1.28</v>
      </c>
      <c r="CK9" s="25">
        <v>3</v>
      </c>
      <c r="CL9" s="14">
        <v>0.2</v>
      </c>
      <c r="CM9" s="12">
        <v>6</v>
      </c>
      <c r="CN9" s="11">
        <v>0.71399999999999997</v>
      </c>
      <c r="CO9" s="12">
        <v>6</v>
      </c>
      <c r="CP9" s="11">
        <v>0.03</v>
      </c>
      <c r="CQ9" s="12">
        <v>1</v>
      </c>
      <c r="CR9" s="11">
        <v>0.94399999999999995</v>
      </c>
      <c r="CS9" s="25">
        <v>5</v>
      </c>
      <c r="CT9" s="14">
        <v>0.20799999999999999</v>
      </c>
      <c r="CU9" s="12">
        <v>6</v>
      </c>
      <c r="CV9" s="11">
        <v>0.58199999999999996</v>
      </c>
      <c r="CW9" s="12">
        <v>1</v>
      </c>
      <c r="CX9" s="11">
        <v>2.7E-2</v>
      </c>
      <c r="CY9" s="12">
        <v>9</v>
      </c>
      <c r="CZ9" s="11">
        <v>0.81699999999999995</v>
      </c>
      <c r="DA9" s="25">
        <v>3</v>
      </c>
      <c r="DB9" s="14">
        <v>0.23</v>
      </c>
      <c r="DC9" s="12">
        <v>5</v>
      </c>
      <c r="DD9" s="11">
        <v>0.52</v>
      </c>
      <c r="DE9" s="12">
        <v>10</v>
      </c>
      <c r="DF9" s="11">
        <v>2.1000000000000001E-2</v>
      </c>
      <c r="DG9" s="12">
        <v>11</v>
      </c>
      <c r="DH9" s="11">
        <v>0.77100000000000002</v>
      </c>
      <c r="DI9" s="25">
        <v>10</v>
      </c>
      <c r="DJ9" s="95"/>
      <c r="DK9" s="96"/>
      <c r="DL9" s="11">
        <v>0.625</v>
      </c>
      <c r="DM9" s="12">
        <v>7</v>
      </c>
      <c r="DN9" s="11">
        <v>0.03</v>
      </c>
      <c r="DO9" s="12">
        <v>1</v>
      </c>
      <c r="DP9" s="11">
        <v>0.65500000000000003</v>
      </c>
      <c r="DQ9" s="25">
        <v>7</v>
      </c>
      <c r="DR9" s="14">
        <v>0.248</v>
      </c>
      <c r="DS9" s="12">
        <v>13</v>
      </c>
      <c r="DT9" s="11">
        <v>0.64400000000000002</v>
      </c>
      <c r="DU9" s="12">
        <v>19</v>
      </c>
      <c r="DV9" s="11">
        <v>2.1000000000000001E-2</v>
      </c>
      <c r="DW9" s="12">
        <v>9</v>
      </c>
      <c r="DX9" s="11">
        <v>0.91300000000000003</v>
      </c>
      <c r="DY9" s="25">
        <v>18</v>
      </c>
      <c r="DZ9" s="14">
        <v>0.20100000000000001</v>
      </c>
      <c r="EA9" s="12">
        <v>12</v>
      </c>
      <c r="EB9" s="11">
        <v>0.72099999999999997</v>
      </c>
      <c r="EC9" s="12">
        <v>3</v>
      </c>
      <c r="ED9" s="11">
        <v>0.03</v>
      </c>
      <c r="EE9" s="12">
        <v>1</v>
      </c>
      <c r="EF9" s="11">
        <v>0.95199999999999996</v>
      </c>
      <c r="EG9" s="25">
        <v>3</v>
      </c>
      <c r="EH9" s="95"/>
      <c r="EI9" s="96"/>
      <c r="EJ9" s="11" t="s">
        <v>78</v>
      </c>
      <c r="EK9" s="12"/>
      <c r="EL9" s="11"/>
      <c r="EM9" s="12"/>
      <c r="EN9" s="11"/>
      <c r="EO9" s="25"/>
      <c r="EP9" s="14">
        <v>0.215</v>
      </c>
      <c r="EQ9" s="12">
        <v>2</v>
      </c>
      <c r="ER9" s="11">
        <v>0.51400000000000001</v>
      </c>
      <c r="ES9" s="12">
        <v>4</v>
      </c>
      <c r="ET9" s="11">
        <v>0.03</v>
      </c>
      <c r="EU9" s="12">
        <v>1</v>
      </c>
      <c r="EV9" s="11">
        <v>0.75900000000000001</v>
      </c>
      <c r="EW9" s="25">
        <v>4</v>
      </c>
      <c r="EX9" s="14" t="s">
        <v>78</v>
      </c>
      <c r="EY9" s="12"/>
      <c r="EZ9" s="11"/>
      <c r="FA9" s="12"/>
      <c r="FB9" s="11"/>
      <c r="FC9" s="12"/>
      <c r="FD9" s="11"/>
      <c r="FE9" s="25"/>
      <c r="FF9" s="14">
        <v>0.2</v>
      </c>
      <c r="FG9" s="12">
        <v>3</v>
      </c>
      <c r="FH9" s="11">
        <v>0.5</v>
      </c>
      <c r="FI9" s="12">
        <v>2</v>
      </c>
      <c r="FJ9" s="11">
        <v>0.03</v>
      </c>
      <c r="FK9" s="12">
        <v>1</v>
      </c>
      <c r="FL9" s="11">
        <v>0.73</v>
      </c>
      <c r="FM9" s="25">
        <v>3</v>
      </c>
      <c r="FN9" s="95"/>
      <c r="FO9" s="96"/>
      <c r="FP9" s="11">
        <v>1.524</v>
      </c>
      <c r="FQ9" s="12">
        <v>1</v>
      </c>
      <c r="FR9" s="11">
        <v>0.03</v>
      </c>
      <c r="FS9" s="12">
        <v>1</v>
      </c>
      <c r="FT9" s="11">
        <v>1.554</v>
      </c>
      <c r="FU9" s="25">
        <v>1</v>
      </c>
      <c r="FV9" s="14">
        <v>0.188</v>
      </c>
      <c r="FW9" s="12">
        <v>21</v>
      </c>
      <c r="FX9" s="11">
        <v>1.1080000000000001</v>
      </c>
      <c r="FY9" s="12">
        <v>4</v>
      </c>
      <c r="FZ9" s="11">
        <v>0.03</v>
      </c>
      <c r="GA9" s="12">
        <v>1</v>
      </c>
      <c r="GB9" s="11">
        <v>1.3260000000000001</v>
      </c>
      <c r="GC9" s="25">
        <v>12</v>
      </c>
      <c r="GD9" s="95"/>
      <c r="GE9" s="96"/>
      <c r="GF9" s="11">
        <v>0.51900000000000002</v>
      </c>
      <c r="GG9" s="12">
        <v>9</v>
      </c>
      <c r="GH9" s="11">
        <v>0.03</v>
      </c>
      <c r="GI9" s="12">
        <v>1</v>
      </c>
      <c r="GJ9" s="11">
        <v>0.54900000000000004</v>
      </c>
      <c r="GK9" s="25">
        <v>9</v>
      </c>
      <c r="GL9" s="14">
        <v>0.20599999999999999</v>
      </c>
      <c r="GM9" s="12">
        <v>3</v>
      </c>
      <c r="GN9" s="11">
        <v>0.5</v>
      </c>
      <c r="GO9" s="12">
        <v>1</v>
      </c>
      <c r="GP9" s="11">
        <v>0.03</v>
      </c>
      <c r="GQ9" s="12">
        <v>1</v>
      </c>
      <c r="GR9" s="11">
        <v>0.73599999999999999</v>
      </c>
      <c r="GS9" s="25">
        <v>1</v>
      </c>
      <c r="GT9" s="14">
        <v>0.373</v>
      </c>
      <c r="GU9" s="12">
        <v>15</v>
      </c>
      <c r="GV9" s="11">
        <v>1.923</v>
      </c>
      <c r="GW9" s="12">
        <v>12</v>
      </c>
      <c r="GX9" s="11">
        <v>0.03</v>
      </c>
      <c r="GY9" s="12">
        <v>1</v>
      </c>
      <c r="GZ9" s="11">
        <v>2.3260000000000001</v>
      </c>
      <c r="HA9" s="25">
        <v>13</v>
      </c>
      <c r="HB9" s="102"/>
      <c r="HC9" s="103"/>
      <c r="HD9" s="103"/>
      <c r="HE9" s="103"/>
      <c r="HF9" s="103"/>
      <c r="HG9" s="103"/>
      <c r="HH9" s="103"/>
      <c r="HI9" s="104"/>
      <c r="HJ9" s="14">
        <v>0.61499999999999999</v>
      </c>
      <c r="HK9" s="12">
        <v>11</v>
      </c>
      <c r="HL9" s="11">
        <v>1.538</v>
      </c>
      <c r="HM9" s="12">
        <v>12</v>
      </c>
      <c r="HN9" s="11">
        <v>2.7E-2</v>
      </c>
      <c r="HO9" s="12">
        <v>3</v>
      </c>
      <c r="HP9" s="11">
        <v>2.1800000000000002</v>
      </c>
      <c r="HQ9" s="25">
        <v>11</v>
      </c>
      <c r="HR9" s="14">
        <v>0.188</v>
      </c>
      <c r="HS9" s="12">
        <v>14</v>
      </c>
      <c r="HT9" s="11">
        <v>0.54600000000000004</v>
      </c>
      <c r="HU9" s="12">
        <v>19</v>
      </c>
      <c r="HV9" s="11">
        <v>2.1000000000000001E-2</v>
      </c>
      <c r="HW9" s="12">
        <v>10</v>
      </c>
      <c r="HX9" s="11">
        <v>0.755</v>
      </c>
      <c r="HY9" s="25">
        <v>18</v>
      </c>
      <c r="HZ9" s="95"/>
      <c r="IA9" s="96"/>
      <c r="IB9" s="11">
        <v>0.152</v>
      </c>
      <c r="IC9" s="12">
        <v>18</v>
      </c>
      <c r="ID9" s="11">
        <v>2.4E-2</v>
      </c>
      <c r="IE9" s="12">
        <v>18</v>
      </c>
      <c r="IF9" s="11">
        <v>0.17599999999999999</v>
      </c>
      <c r="IG9" s="25">
        <v>18</v>
      </c>
      <c r="IH9" s="95"/>
      <c r="II9" s="96"/>
      <c r="IJ9" s="11">
        <v>1.25</v>
      </c>
      <c r="IK9" s="12">
        <v>1</v>
      </c>
      <c r="IL9" s="11">
        <v>0.03</v>
      </c>
      <c r="IM9" s="12">
        <v>1</v>
      </c>
      <c r="IN9" s="11">
        <v>1.28</v>
      </c>
      <c r="IO9" s="60">
        <v>1</v>
      </c>
      <c r="IP9" s="44">
        <f t="shared" si="0"/>
        <v>0.317</v>
      </c>
      <c r="IQ9" s="37">
        <f>RANK(IP9,IP6:IP27,0)</f>
        <v>8</v>
      </c>
      <c r="IR9" s="38">
        <f t="shared" si="1"/>
        <v>0.107</v>
      </c>
      <c r="IS9" s="37">
        <f>RANK(IR9,IR6:IR27,0)</f>
        <v>17</v>
      </c>
      <c r="IT9" s="38">
        <f t="shared" si="2"/>
        <v>0.122</v>
      </c>
      <c r="IU9" s="37">
        <f>RANK(IT9,IT6:IT27,0)</f>
        <v>6</v>
      </c>
      <c r="IV9" s="38">
        <f t="shared" si="3"/>
        <v>0.14499999999999999</v>
      </c>
      <c r="IW9" s="39">
        <f>RANK(IV9,IV6:IV27,0)</f>
        <v>1</v>
      </c>
      <c r="IX9" s="40">
        <f t="shared" si="4"/>
        <v>0.186</v>
      </c>
      <c r="IY9" s="39">
        <f>RANK(IX9,IX6:IX27,0)</f>
        <v>11</v>
      </c>
      <c r="IZ9" s="42">
        <f t="shared" si="5"/>
        <v>0.877</v>
      </c>
      <c r="JA9" s="37">
        <f>RANK(IZ9,IZ6:IZ27,0)</f>
        <v>8</v>
      </c>
      <c r="JB9" s="45" t="s">
        <v>4</v>
      </c>
    </row>
    <row r="10" spans="1:262" s="5" customFormat="1" ht="15.75" customHeight="1" x14ac:dyDescent="0.2">
      <c r="A10" s="23" t="s">
        <v>5</v>
      </c>
      <c r="B10" s="14">
        <v>0.216</v>
      </c>
      <c r="C10" s="12">
        <v>12</v>
      </c>
      <c r="D10" s="11">
        <v>0.53</v>
      </c>
      <c r="E10" s="12">
        <v>9</v>
      </c>
      <c r="F10" s="11">
        <v>0.03</v>
      </c>
      <c r="G10" s="12">
        <v>1</v>
      </c>
      <c r="H10" s="11">
        <v>0.77600000000000002</v>
      </c>
      <c r="I10" s="25">
        <v>10</v>
      </c>
      <c r="J10" s="14">
        <v>0.17699999999999999</v>
      </c>
      <c r="K10" s="12">
        <v>21</v>
      </c>
      <c r="L10" s="11">
        <v>0.54700000000000004</v>
      </c>
      <c r="M10" s="12">
        <v>18</v>
      </c>
      <c r="N10" s="11">
        <v>0.03</v>
      </c>
      <c r="O10" s="12">
        <v>1</v>
      </c>
      <c r="P10" s="11">
        <v>0.754</v>
      </c>
      <c r="Q10" s="25">
        <v>19</v>
      </c>
      <c r="R10" s="14">
        <v>0.22500000000000001</v>
      </c>
      <c r="S10" s="12">
        <v>6</v>
      </c>
      <c r="T10" s="11">
        <v>0.5</v>
      </c>
      <c r="U10" s="12">
        <v>1</v>
      </c>
      <c r="V10" s="11">
        <v>2.7E-2</v>
      </c>
      <c r="W10" s="12">
        <v>1</v>
      </c>
      <c r="X10" s="11">
        <v>0.752</v>
      </c>
      <c r="Y10" s="25">
        <v>4</v>
      </c>
      <c r="Z10" s="14">
        <v>0.22</v>
      </c>
      <c r="AA10" s="12">
        <v>15</v>
      </c>
      <c r="AB10" s="11">
        <v>0.51800000000000002</v>
      </c>
      <c r="AC10" s="12">
        <v>14</v>
      </c>
      <c r="AD10" s="11">
        <v>0.03</v>
      </c>
      <c r="AE10" s="12">
        <v>1</v>
      </c>
      <c r="AF10" s="11">
        <v>0.76800000000000002</v>
      </c>
      <c r="AG10" s="25">
        <v>14</v>
      </c>
      <c r="AH10" s="14">
        <v>0.11799999999999999</v>
      </c>
      <c r="AI10" s="12">
        <v>20</v>
      </c>
      <c r="AJ10" s="11">
        <v>0.35099999999999998</v>
      </c>
      <c r="AK10" s="12">
        <v>18</v>
      </c>
      <c r="AL10" s="11">
        <v>1.7999999999999999E-2</v>
      </c>
      <c r="AM10" s="12">
        <v>18</v>
      </c>
      <c r="AN10" s="11">
        <v>0.48699999999999999</v>
      </c>
      <c r="AO10" s="25">
        <v>20</v>
      </c>
      <c r="AP10" s="14">
        <v>0.2</v>
      </c>
      <c r="AQ10" s="12">
        <v>1</v>
      </c>
      <c r="AR10" s="11">
        <v>0.5</v>
      </c>
      <c r="AS10" s="12">
        <v>1</v>
      </c>
      <c r="AT10" s="11">
        <v>0.03</v>
      </c>
      <c r="AU10" s="12">
        <v>1</v>
      </c>
      <c r="AV10" s="11">
        <v>0.73</v>
      </c>
      <c r="AW10" s="25">
        <v>1</v>
      </c>
      <c r="AX10" s="14" t="s">
        <v>78</v>
      </c>
      <c r="AY10" s="12"/>
      <c r="AZ10" s="11"/>
      <c r="BA10" s="12"/>
      <c r="BB10" s="11"/>
      <c r="BC10" s="12"/>
      <c r="BD10" s="11"/>
      <c r="BE10" s="25"/>
      <c r="BF10" s="14">
        <v>0.11700000000000001</v>
      </c>
      <c r="BG10" s="12">
        <v>19</v>
      </c>
      <c r="BH10" s="11">
        <v>0.26800000000000002</v>
      </c>
      <c r="BI10" s="12">
        <v>19</v>
      </c>
      <c r="BJ10" s="11">
        <v>0.03</v>
      </c>
      <c r="BK10" s="12">
        <v>1</v>
      </c>
      <c r="BL10" s="11">
        <v>0.41499999999999998</v>
      </c>
      <c r="BM10" s="25">
        <v>19</v>
      </c>
      <c r="BN10" s="14">
        <v>0.13600000000000001</v>
      </c>
      <c r="BO10" s="12">
        <v>22</v>
      </c>
      <c r="BP10" s="11">
        <v>0.32600000000000001</v>
      </c>
      <c r="BQ10" s="12">
        <v>21</v>
      </c>
      <c r="BR10" s="11">
        <v>2.7E-2</v>
      </c>
      <c r="BS10" s="12">
        <v>11</v>
      </c>
      <c r="BT10" s="11">
        <v>0.48899999999999999</v>
      </c>
      <c r="BU10" s="25">
        <v>22</v>
      </c>
      <c r="BV10" s="14">
        <v>0.17199999999999999</v>
      </c>
      <c r="BW10" s="12">
        <v>19</v>
      </c>
      <c r="BX10" s="11">
        <v>0.45700000000000002</v>
      </c>
      <c r="BY10" s="12">
        <v>20</v>
      </c>
      <c r="BZ10" s="11">
        <v>0.03</v>
      </c>
      <c r="CA10" s="12">
        <v>1</v>
      </c>
      <c r="CB10" s="11">
        <v>0.65900000000000003</v>
      </c>
      <c r="CC10" s="25">
        <v>20</v>
      </c>
      <c r="CD10" s="14">
        <v>0.10299999999999999</v>
      </c>
      <c r="CE10" s="12">
        <v>11</v>
      </c>
      <c r="CF10" s="11">
        <v>0.5</v>
      </c>
      <c r="CG10" s="12">
        <v>11</v>
      </c>
      <c r="CH10" s="11">
        <v>0.03</v>
      </c>
      <c r="CI10" s="12">
        <v>1</v>
      </c>
      <c r="CJ10" s="11">
        <v>0.63300000000000001</v>
      </c>
      <c r="CK10" s="25">
        <v>12</v>
      </c>
      <c r="CL10" s="14">
        <v>1.4E-2</v>
      </c>
      <c r="CM10" s="12">
        <v>22</v>
      </c>
      <c r="CN10" s="11">
        <v>0.16700000000000001</v>
      </c>
      <c r="CO10" s="12">
        <v>20</v>
      </c>
      <c r="CP10" s="11">
        <v>2.7E-2</v>
      </c>
      <c r="CQ10" s="12">
        <v>15</v>
      </c>
      <c r="CR10" s="11">
        <v>0.20799999999999999</v>
      </c>
      <c r="CS10" s="25">
        <v>22</v>
      </c>
      <c r="CT10" s="14">
        <v>0.216</v>
      </c>
      <c r="CU10" s="12">
        <v>4</v>
      </c>
      <c r="CV10" s="11">
        <v>0.52100000000000002</v>
      </c>
      <c r="CW10" s="12">
        <v>5</v>
      </c>
      <c r="CX10" s="11">
        <v>0.03</v>
      </c>
      <c r="CY10" s="12">
        <v>1</v>
      </c>
      <c r="CZ10" s="11">
        <v>0.76700000000000002</v>
      </c>
      <c r="DA10" s="25">
        <v>4</v>
      </c>
      <c r="DB10" s="14">
        <v>0.218</v>
      </c>
      <c r="DC10" s="12">
        <v>7</v>
      </c>
      <c r="DD10" s="11">
        <v>0.67</v>
      </c>
      <c r="DE10" s="12">
        <v>6</v>
      </c>
      <c r="DF10" s="11">
        <v>0.03</v>
      </c>
      <c r="DG10" s="12">
        <v>1</v>
      </c>
      <c r="DH10" s="11">
        <v>0.91800000000000004</v>
      </c>
      <c r="DI10" s="25">
        <v>6</v>
      </c>
      <c r="DJ10" s="95"/>
      <c r="DK10" s="96"/>
      <c r="DL10" s="11">
        <v>0.59599999999999997</v>
      </c>
      <c r="DM10" s="12">
        <v>8</v>
      </c>
      <c r="DN10" s="11">
        <v>0.03</v>
      </c>
      <c r="DO10" s="12">
        <v>1</v>
      </c>
      <c r="DP10" s="11">
        <v>0.626</v>
      </c>
      <c r="DQ10" s="25">
        <v>8</v>
      </c>
      <c r="DR10" s="14">
        <v>0.27400000000000002</v>
      </c>
      <c r="DS10" s="12">
        <v>10</v>
      </c>
      <c r="DT10" s="11">
        <v>0.78</v>
      </c>
      <c r="DU10" s="12">
        <v>13</v>
      </c>
      <c r="DV10" s="11">
        <v>1.4999999999999999E-2</v>
      </c>
      <c r="DW10" s="12">
        <v>17</v>
      </c>
      <c r="DX10" s="11">
        <v>1.069</v>
      </c>
      <c r="DY10" s="25">
        <v>11</v>
      </c>
      <c r="DZ10" s="14">
        <v>0.224</v>
      </c>
      <c r="EA10" s="12">
        <v>8</v>
      </c>
      <c r="EB10" s="11">
        <v>0.30399999999999999</v>
      </c>
      <c r="EC10" s="12">
        <v>21</v>
      </c>
      <c r="ED10" s="11">
        <v>2.4E-2</v>
      </c>
      <c r="EE10" s="12">
        <v>21</v>
      </c>
      <c r="EF10" s="11">
        <v>0.55200000000000005</v>
      </c>
      <c r="EG10" s="25">
        <v>21</v>
      </c>
      <c r="EH10" s="95"/>
      <c r="EI10" s="96"/>
      <c r="EJ10" s="11" t="s">
        <v>78</v>
      </c>
      <c r="EK10" s="12"/>
      <c r="EL10" s="11"/>
      <c r="EM10" s="12"/>
      <c r="EN10" s="11"/>
      <c r="EO10" s="25"/>
      <c r="EP10" s="14">
        <v>0.20200000000000001</v>
      </c>
      <c r="EQ10" s="12">
        <v>14</v>
      </c>
      <c r="ER10" s="11">
        <v>0.504</v>
      </c>
      <c r="ES10" s="12">
        <v>9</v>
      </c>
      <c r="ET10" s="11">
        <v>0.03</v>
      </c>
      <c r="EU10" s="12">
        <v>1</v>
      </c>
      <c r="EV10" s="11">
        <v>0.73599999999999999</v>
      </c>
      <c r="EW10" s="25">
        <v>9</v>
      </c>
      <c r="EX10" s="14" t="s">
        <v>78</v>
      </c>
      <c r="EY10" s="12"/>
      <c r="EZ10" s="11"/>
      <c r="FA10" s="12"/>
      <c r="FB10" s="11"/>
      <c r="FC10" s="12"/>
      <c r="FD10" s="11"/>
      <c r="FE10" s="25"/>
      <c r="FF10" s="14">
        <v>0.2</v>
      </c>
      <c r="FG10" s="12">
        <v>3</v>
      </c>
      <c r="FH10" s="11">
        <v>0.5</v>
      </c>
      <c r="FI10" s="12">
        <v>2</v>
      </c>
      <c r="FJ10" s="11">
        <v>0.03</v>
      </c>
      <c r="FK10" s="12">
        <v>1</v>
      </c>
      <c r="FL10" s="11">
        <v>0.73</v>
      </c>
      <c r="FM10" s="25">
        <v>3</v>
      </c>
      <c r="FN10" s="95"/>
      <c r="FO10" s="96"/>
      <c r="FP10" s="11">
        <v>0.80400000000000005</v>
      </c>
      <c r="FQ10" s="12">
        <v>9</v>
      </c>
      <c r="FR10" s="11">
        <v>0.03</v>
      </c>
      <c r="FS10" s="12">
        <v>1</v>
      </c>
      <c r="FT10" s="11">
        <v>0.83399999999999996</v>
      </c>
      <c r="FU10" s="25">
        <v>9</v>
      </c>
      <c r="FV10" s="14">
        <v>0.22600000000000001</v>
      </c>
      <c r="FW10" s="12">
        <v>14</v>
      </c>
      <c r="FX10" s="11">
        <v>0.66100000000000003</v>
      </c>
      <c r="FY10" s="12">
        <v>17</v>
      </c>
      <c r="FZ10" s="11">
        <v>0.03</v>
      </c>
      <c r="GA10" s="12">
        <v>1</v>
      </c>
      <c r="GB10" s="11">
        <v>0.91700000000000004</v>
      </c>
      <c r="GC10" s="25">
        <v>17</v>
      </c>
      <c r="GD10" s="95"/>
      <c r="GE10" s="96"/>
      <c r="GF10" s="11">
        <v>0.51400000000000001</v>
      </c>
      <c r="GG10" s="12">
        <v>12</v>
      </c>
      <c r="GH10" s="11">
        <v>0.03</v>
      </c>
      <c r="GI10" s="12">
        <v>1</v>
      </c>
      <c r="GJ10" s="11">
        <v>0.54400000000000004</v>
      </c>
      <c r="GK10" s="25">
        <v>12</v>
      </c>
      <c r="GL10" s="14">
        <v>0.188</v>
      </c>
      <c r="GM10" s="12">
        <v>10</v>
      </c>
      <c r="GN10" s="11">
        <v>0.46</v>
      </c>
      <c r="GO10" s="12">
        <v>11</v>
      </c>
      <c r="GP10" s="11">
        <v>2.7E-2</v>
      </c>
      <c r="GQ10" s="12">
        <v>7</v>
      </c>
      <c r="GR10" s="11">
        <v>0.67500000000000004</v>
      </c>
      <c r="GS10" s="25">
        <v>10</v>
      </c>
      <c r="GT10" s="14">
        <v>0.38100000000000001</v>
      </c>
      <c r="GU10" s="12">
        <v>14</v>
      </c>
      <c r="GV10" s="11">
        <v>2.15</v>
      </c>
      <c r="GW10" s="12">
        <v>10</v>
      </c>
      <c r="GX10" s="11">
        <v>2.7E-2</v>
      </c>
      <c r="GY10" s="12">
        <v>7</v>
      </c>
      <c r="GZ10" s="11">
        <v>2.5579999999999998</v>
      </c>
      <c r="HA10" s="25">
        <v>11</v>
      </c>
      <c r="HB10" s="102"/>
      <c r="HC10" s="103"/>
      <c r="HD10" s="103"/>
      <c r="HE10" s="103"/>
      <c r="HF10" s="103"/>
      <c r="HG10" s="103"/>
      <c r="HH10" s="103"/>
      <c r="HI10" s="104"/>
      <c r="HJ10" s="14">
        <v>0.41899999999999998</v>
      </c>
      <c r="HK10" s="12">
        <v>16</v>
      </c>
      <c r="HL10" s="11">
        <v>1.55</v>
      </c>
      <c r="HM10" s="12">
        <v>11</v>
      </c>
      <c r="HN10" s="11">
        <v>2.7E-2</v>
      </c>
      <c r="HO10" s="12">
        <v>3</v>
      </c>
      <c r="HP10" s="11">
        <v>1.996</v>
      </c>
      <c r="HQ10" s="25">
        <v>13</v>
      </c>
      <c r="HR10" s="14">
        <v>0.20899999999999999</v>
      </c>
      <c r="HS10" s="12">
        <v>6</v>
      </c>
      <c r="HT10" s="11">
        <v>0.61</v>
      </c>
      <c r="HU10" s="12">
        <v>16</v>
      </c>
      <c r="HV10" s="11">
        <v>2.1000000000000001E-2</v>
      </c>
      <c r="HW10" s="12">
        <v>10</v>
      </c>
      <c r="HX10" s="11">
        <v>0.84</v>
      </c>
      <c r="HY10" s="25">
        <v>15</v>
      </c>
      <c r="HZ10" s="95"/>
      <c r="IA10" s="96"/>
      <c r="IB10" s="11">
        <v>0.40699999999999997</v>
      </c>
      <c r="IC10" s="12">
        <v>13</v>
      </c>
      <c r="ID10" s="11">
        <v>2.7E-2</v>
      </c>
      <c r="IE10" s="12">
        <v>11</v>
      </c>
      <c r="IF10" s="11">
        <v>0.434</v>
      </c>
      <c r="IG10" s="25">
        <v>13</v>
      </c>
      <c r="IH10" s="95"/>
      <c r="II10" s="96"/>
      <c r="IJ10" s="11">
        <v>0.85799999999999998</v>
      </c>
      <c r="IK10" s="12">
        <v>5</v>
      </c>
      <c r="IL10" s="11">
        <v>2.4E-2</v>
      </c>
      <c r="IM10" s="12">
        <v>5</v>
      </c>
      <c r="IN10" s="11">
        <v>0.88200000000000001</v>
      </c>
      <c r="IO10" s="60">
        <v>5</v>
      </c>
      <c r="IP10" s="44">
        <f t="shared" si="0"/>
        <v>0.31</v>
      </c>
      <c r="IQ10" s="37">
        <f>RANK(IP10,IP6:IP27,0)</f>
        <v>10</v>
      </c>
      <c r="IR10" s="38">
        <f t="shared" si="1"/>
        <v>0.105</v>
      </c>
      <c r="IS10" s="37">
        <f>RANK(IR10,IR6:IR27,0)</f>
        <v>21</v>
      </c>
      <c r="IT10" s="38">
        <f t="shared" si="2"/>
        <v>8.7999999999999995E-2</v>
      </c>
      <c r="IU10" s="37">
        <f>RANK(IT10,IT6:IT27,0)</f>
        <v>20</v>
      </c>
      <c r="IV10" s="38">
        <f t="shared" si="3"/>
        <v>0.115</v>
      </c>
      <c r="IW10" s="39">
        <f>RANK(IV10,IV6:IV27,0)</f>
        <v>17</v>
      </c>
      <c r="IX10" s="40">
        <f t="shared" si="4"/>
        <v>0.185</v>
      </c>
      <c r="IY10" s="39">
        <f>RANK(IX10,IX6:IX27,0)</f>
        <v>12</v>
      </c>
      <c r="IZ10" s="42">
        <f t="shared" si="5"/>
        <v>0.80300000000000005</v>
      </c>
      <c r="JA10" s="37">
        <f>RANK(IZ10,IZ6:IZ27,0)</f>
        <v>16</v>
      </c>
      <c r="JB10" s="45" t="s">
        <v>5</v>
      </c>
    </row>
    <row r="11" spans="1:262" s="5" customFormat="1" ht="15.75" customHeight="1" x14ac:dyDescent="0.2">
      <c r="A11" s="23" t="s">
        <v>6</v>
      </c>
      <c r="B11" s="14">
        <v>0.22</v>
      </c>
      <c r="C11" s="12">
        <v>10</v>
      </c>
      <c r="D11" s="11">
        <v>0.54500000000000004</v>
      </c>
      <c r="E11" s="12">
        <v>6</v>
      </c>
      <c r="F11" s="11">
        <v>0.03</v>
      </c>
      <c r="G11" s="12">
        <v>1</v>
      </c>
      <c r="H11" s="11">
        <v>0.79500000000000004</v>
      </c>
      <c r="I11" s="25">
        <v>7</v>
      </c>
      <c r="J11" s="14">
        <v>0.20100000000000001</v>
      </c>
      <c r="K11" s="12">
        <v>20</v>
      </c>
      <c r="L11" s="11">
        <v>0.52</v>
      </c>
      <c r="M11" s="12">
        <v>20</v>
      </c>
      <c r="N11" s="11">
        <v>0.03</v>
      </c>
      <c r="O11" s="12">
        <v>1</v>
      </c>
      <c r="P11" s="11">
        <v>0.751</v>
      </c>
      <c r="Q11" s="25">
        <v>21</v>
      </c>
      <c r="R11" s="14">
        <v>0.2</v>
      </c>
      <c r="S11" s="12">
        <v>14</v>
      </c>
      <c r="T11" s="11">
        <v>0.49399999999999999</v>
      </c>
      <c r="U11" s="12">
        <v>9</v>
      </c>
      <c r="V11" s="11">
        <v>2.4E-2</v>
      </c>
      <c r="W11" s="12">
        <v>9</v>
      </c>
      <c r="X11" s="11">
        <v>0.71799999999999997</v>
      </c>
      <c r="Y11" s="25">
        <v>14</v>
      </c>
      <c r="Z11" s="14">
        <v>0.224</v>
      </c>
      <c r="AA11" s="12">
        <v>7</v>
      </c>
      <c r="AB11" s="11">
        <v>0.52700000000000002</v>
      </c>
      <c r="AC11" s="12">
        <v>4</v>
      </c>
      <c r="AD11" s="11">
        <v>0.03</v>
      </c>
      <c r="AE11" s="12">
        <v>1</v>
      </c>
      <c r="AF11" s="11">
        <v>0.78100000000000003</v>
      </c>
      <c r="AG11" s="25">
        <v>6</v>
      </c>
      <c r="AH11" s="14">
        <v>0.23100000000000001</v>
      </c>
      <c r="AI11" s="12">
        <v>5</v>
      </c>
      <c r="AJ11" s="11">
        <v>0.51900000000000002</v>
      </c>
      <c r="AK11" s="12">
        <v>10</v>
      </c>
      <c r="AL11" s="11">
        <v>2.4E-2</v>
      </c>
      <c r="AM11" s="12">
        <v>5</v>
      </c>
      <c r="AN11" s="11">
        <v>0.77400000000000002</v>
      </c>
      <c r="AO11" s="25">
        <v>9</v>
      </c>
      <c r="AP11" s="14">
        <v>0.2</v>
      </c>
      <c r="AQ11" s="12">
        <v>1</v>
      </c>
      <c r="AR11" s="11">
        <v>0.5</v>
      </c>
      <c r="AS11" s="12">
        <v>1</v>
      </c>
      <c r="AT11" s="11">
        <v>0.03</v>
      </c>
      <c r="AU11" s="12">
        <v>1</v>
      </c>
      <c r="AV11" s="11">
        <v>0.73</v>
      </c>
      <c r="AW11" s="25">
        <v>1</v>
      </c>
      <c r="AX11" s="14" t="s">
        <v>78</v>
      </c>
      <c r="AY11" s="12"/>
      <c r="AZ11" s="11"/>
      <c r="BA11" s="12"/>
      <c r="BB11" s="11"/>
      <c r="BC11" s="12"/>
      <c r="BD11" s="11"/>
      <c r="BE11" s="25"/>
      <c r="BF11" s="14">
        <v>0.32</v>
      </c>
      <c r="BG11" s="12">
        <v>2</v>
      </c>
      <c r="BH11" s="11">
        <v>0.45500000000000002</v>
      </c>
      <c r="BI11" s="12">
        <v>2</v>
      </c>
      <c r="BJ11" s="11">
        <v>0.03</v>
      </c>
      <c r="BK11" s="12">
        <v>1</v>
      </c>
      <c r="BL11" s="11">
        <v>0.80500000000000005</v>
      </c>
      <c r="BM11" s="25">
        <v>1</v>
      </c>
      <c r="BN11" s="14">
        <v>0.17499999999999999</v>
      </c>
      <c r="BO11" s="12">
        <v>12</v>
      </c>
      <c r="BP11" s="11">
        <v>0.41099999999999998</v>
      </c>
      <c r="BQ11" s="12">
        <v>10</v>
      </c>
      <c r="BR11" s="11">
        <v>2.7E-2</v>
      </c>
      <c r="BS11" s="12">
        <v>11</v>
      </c>
      <c r="BT11" s="11">
        <v>0.61299999999999999</v>
      </c>
      <c r="BU11" s="25">
        <v>11</v>
      </c>
      <c r="BV11" s="14">
        <v>0.20100000000000001</v>
      </c>
      <c r="BW11" s="12">
        <v>9</v>
      </c>
      <c r="BX11" s="11">
        <v>0.50800000000000001</v>
      </c>
      <c r="BY11" s="12">
        <v>7</v>
      </c>
      <c r="BZ11" s="11">
        <v>0.03</v>
      </c>
      <c r="CA11" s="12">
        <v>1</v>
      </c>
      <c r="CB11" s="11">
        <v>0.73899999999999999</v>
      </c>
      <c r="CC11" s="25">
        <v>6</v>
      </c>
      <c r="CD11" s="14">
        <v>0.34499999999999997</v>
      </c>
      <c r="CE11" s="12">
        <v>2</v>
      </c>
      <c r="CF11" s="11">
        <v>1.8440000000000001</v>
      </c>
      <c r="CG11" s="12">
        <v>1</v>
      </c>
      <c r="CH11" s="11">
        <v>0.03</v>
      </c>
      <c r="CI11" s="12">
        <v>1</v>
      </c>
      <c r="CJ11" s="11">
        <v>2.2189999999999999</v>
      </c>
      <c r="CK11" s="25">
        <v>1</v>
      </c>
      <c r="CL11" s="14">
        <v>7.0999999999999994E-2</v>
      </c>
      <c r="CM11" s="12">
        <v>16</v>
      </c>
      <c r="CN11" s="11">
        <v>0.83299999999999996</v>
      </c>
      <c r="CO11" s="12">
        <v>2</v>
      </c>
      <c r="CP11" s="11">
        <v>0.03</v>
      </c>
      <c r="CQ11" s="12">
        <v>1</v>
      </c>
      <c r="CR11" s="11">
        <v>0.93400000000000005</v>
      </c>
      <c r="CS11" s="25">
        <v>6</v>
      </c>
      <c r="CT11" s="14">
        <v>0.20300000000000001</v>
      </c>
      <c r="CU11" s="12">
        <v>10</v>
      </c>
      <c r="CV11" s="11">
        <v>0.443</v>
      </c>
      <c r="CW11" s="12">
        <v>19</v>
      </c>
      <c r="CX11" s="11">
        <v>2.1000000000000001E-2</v>
      </c>
      <c r="CY11" s="12">
        <v>14</v>
      </c>
      <c r="CZ11" s="11">
        <v>0.66700000000000004</v>
      </c>
      <c r="DA11" s="25">
        <v>17</v>
      </c>
      <c r="DB11" s="14">
        <v>0.29199999999999998</v>
      </c>
      <c r="DC11" s="12">
        <v>4</v>
      </c>
      <c r="DD11" s="11">
        <v>0.74299999999999999</v>
      </c>
      <c r="DE11" s="12">
        <v>4</v>
      </c>
      <c r="DF11" s="11">
        <v>0.03</v>
      </c>
      <c r="DG11" s="12">
        <v>1</v>
      </c>
      <c r="DH11" s="11">
        <v>1.0649999999999999</v>
      </c>
      <c r="DI11" s="25">
        <v>3</v>
      </c>
      <c r="DJ11" s="95"/>
      <c r="DK11" s="96"/>
      <c r="DL11" s="11">
        <v>0.5</v>
      </c>
      <c r="DM11" s="12">
        <v>12</v>
      </c>
      <c r="DN11" s="11">
        <v>0.03</v>
      </c>
      <c r="DO11" s="12">
        <v>1</v>
      </c>
      <c r="DP11" s="11">
        <v>0.53</v>
      </c>
      <c r="DQ11" s="25">
        <v>12</v>
      </c>
      <c r="DR11" s="14">
        <v>0.26800000000000002</v>
      </c>
      <c r="DS11" s="12">
        <v>11</v>
      </c>
      <c r="DT11" s="11">
        <v>0.83199999999999996</v>
      </c>
      <c r="DU11" s="12">
        <v>10</v>
      </c>
      <c r="DV11" s="11">
        <v>1.4999999999999999E-2</v>
      </c>
      <c r="DW11" s="12">
        <v>17</v>
      </c>
      <c r="DX11" s="11">
        <v>1.115</v>
      </c>
      <c r="DY11" s="25">
        <v>10</v>
      </c>
      <c r="DZ11" s="14">
        <v>0.217</v>
      </c>
      <c r="EA11" s="12">
        <v>11</v>
      </c>
      <c r="EB11" s="11">
        <v>0.6</v>
      </c>
      <c r="EC11" s="12">
        <v>6</v>
      </c>
      <c r="ED11" s="11">
        <v>0.03</v>
      </c>
      <c r="EE11" s="12">
        <v>1</v>
      </c>
      <c r="EF11" s="11">
        <v>0.84699999999999998</v>
      </c>
      <c r="EG11" s="25">
        <v>6</v>
      </c>
      <c r="EH11" s="95"/>
      <c r="EI11" s="96"/>
      <c r="EJ11" s="11" t="s">
        <v>78</v>
      </c>
      <c r="EK11" s="12"/>
      <c r="EL11" s="11"/>
      <c r="EM11" s="12"/>
      <c r="EN11" s="11"/>
      <c r="EO11" s="25"/>
      <c r="EP11" s="14">
        <v>0.21299999999999999</v>
      </c>
      <c r="EQ11" s="12">
        <v>4</v>
      </c>
      <c r="ER11" s="11">
        <v>0.51700000000000002</v>
      </c>
      <c r="ES11" s="12">
        <v>3</v>
      </c>
      <c r="ET11" s="11">
        <v>0.03</v>
      </c>
      <c r="EU11" s="12">
        <v>1</v>
      </c>
      <c r="EV11" s="11">
        <v>0.76</v>
      </c>
      <c r="EW11" s="25">
        <v>3</v>
      </c>
      <c r="EX11" s="14" t="s">
        <v>78</v>
      </c>
      <c r="EY11" s="12"/>
      <c r="EZ11" s="11"/>
      <c r="FA11" s="12"/>
      <c r="FB11" s="11"/>
      <c r="FC11" s="12"/>
      <c r="FD11" s="11"/>
      <c r="FE11" s="25"/>
      <c r="FF11" s="14">
        <v>0.2</v>
      </c>
      <c r="FG11" s="12">
        <v>3</v>
      </c>
      <c r="FH11" s="11">
        <v>0.5</v>
      </c>
      <c r="FI11" s="12">
        <v>2</v>
      </c>
      <c r="FJ11" s="11">
        <v>0.03</v>
      </c>
      <c r="FK11" s="12">
        <v>1</v>
      </c>
      <c r="FL11" s="11">
        <v>0.73</v>
      </c>
      <c r="FM11" s="25">
        <v>3</v>
      </c>
      <c r="FN11" s="95"/>
      <c r="FO11" s="96"/>
      <c r="FP11" s="11">
        <v>0.501</v>
      </c>
      <c r="FQ11" s="12">
        <v>18</v>
      </c>
      <c r="FR11" s="11">
        <v>0.03</v>
      </c>
      <c r="FS11" s="12">
        <v>1</v>
      </c>
      <c r="FT11" s="11">
        <v>0.53100000000000003</v>
      </c>
      <c r="FU11" s="25">
        <v>18</v>
      </c>
      <c r="FV11" s="14">
        <v>0.41899999999999998</v>
      </c>
      <c r="FW11" s="12">
        <v>4</v>
      </c>
      <c r="FX11" s="11">
        <v>1.1080000000000001</v>
      </c>
      <c r="FY11" s="12">
        <v>4</v>
      </c>
      <c r="FZ11" s="11">
        <v>0.03</v>
      </c>
      <c r="GA11" s="12">
        <v>1</v>
      </c>
      <c r="GB11" s="11">
        <v>1.5569999999999999</v>
      </c>
      <c r="GC11" s="25">
        <v>4</v>
      </c>
      <c r="GD11" s="95"/>
      <c r="GE11" s="96"/>
      <c r="GF11" s="11">
        <v>0.59599999999999997</v>
      </c>
      <c r="GG11" s="12">
        <v>1</v>
      </c>
      <c r="GH11" s="11">
        <v>0.03</v>
      </c>
      <c r="GI11" s="12">
        <v>1</v>
      </c>
      <c r="GJ11" s="11">
        <v>0.626</v>
      </c>
      <c r="GK11" s="25">
        <v>1</v>
      </c>
      <c r="GL11" s="14">
        <v>0.19600000000000001</v>
      </c>
      <c r="GM11" s="12">
        <v>6</v>
      </c>
      <c r="GN11" s="11">
        <v>0.44</v>
      </c>
      <c r="GO11" s="12">
        <v>14</v>
      </c>
      <c r="GP11" s="11">
        <v>2.4E-2</v>
      </c>
      <c r="GQ11" s="12">
        <v>14</v>
      </c>
      <c r="GR11" s="11">
        <v>0.66</v>
      </c>
      <c r="GS11" s="25">
        <v>14</v>
      </c>
      <c r="GT11" s="14">
        <v>0.69299999999999995</v>
      </c>
      <c r="GU11" s="12">
        <v>5</v>
      </c>
      <c r="GV11" s="11">
        <v>4.3330000000000002</v>
      </c>
      <c r="GW11" s="12">
        <v>2</v>
      </c>
      <c r="GX11" s="11">
        <v>2.4E-2</v>
      </c>
      <c r="GY11" s="12">
        <v>14</v>
      </c>
      <c r="GZ11" s="11">
        <v>5.05</v>
      </c>
      <c r="HA11" s="25">
        <v>2</v>
      </c>
      <c r="HB11" s="102"/>
      <c r="HC11" s="103"/>
      <c r="HD11" s="103"/>
      <c r="HE11" s="103"/>
      <c r="HF11" s="103"/>
      <c r="HG11" s="103"/>
      <c r="HH11" s="103"/>
      <c r="HI11" s="104"/>
      <c r="HJ11" s="14">
        <v>0.93300000000000005</v>
      </c>
      <c r="HK11" s="12">
        <v>5</v>
      </c>
      <c r="HL11" s="11">
        <v>2.3330000000000002</v>
      </c>
      <c r="HM11" s="12">
        <v>7</v>
      </c>
      <c r="HN11" s="11">
        <v>2.7E-2</v>
      </c>
      <c r="HO11" s="12">
        <v>3</v>
      </c>
      <c r="HP11" s="11">
        <v>3.2930000000000001</v>
      </c>
      <c r="HQ11" s="25">
        <v>5</v>
      </c>
      <c r="HR11" s="14">
        <v>0.192</v>
      </c>
      <c r="HS11" s="12">
        <v>13</v>
      </c>
      <c r="HT11" s="11">
        <v>0.57499999999999996</v>
      </c>
      <c r="HU11" s="12">
        <v>17</v>
      </c>
      <c r="HV11" s="11">
        <v>2.1000000000000001E-2</v>
      </c>
      <c r="HW11" s="12">
        <v>10</v>
      </c>
      <c r="HX11" s="11">
        <v>0.78800000000000003</v>
      </c>
      <c r="HY11" s="25">
        <v>17</v>
      </c>
      <c r="HZ11" s="95"/>
      <c r="IA11" s="96"/>
      <c r="IB11" s="11">
        <v>1.885</v>
      </c>
      <c r="IC11" s="12">
        <v>2</v>
      </c>
      <c r="ID11" s="11">
        <v>0.03</v>
      </c>
      <c r="IE11" s="12">
        <v>1</v>
      </c>
      <c r="IF11" s="11">
        <v>1.915</v>
      </c>
      <c r="IG11" s="25">
        <v>2</v>
      </c>
      <c r="IH11" s="95"/>
      <c r="II11" s="96"/>
      <c r="IJ11" s="11">
        <v>0.51300000000000001</v>
      </c>
      <c r="IK11" s="12">
        <v>12</v>
      </c>
      <c r="IL11" s="11">
        <v>2.1000000000000001E-2</v>
      </c>
      <c r="IM11" s="12">
        <v>9</v>
      </c>
      <c r="IN11" s="11">
        <v>0.53400000000000003</v>
      </c>
      <c r="IO11" s="60">
        <v>12</v>
      </c>
      <c r="IP11" s="44">
        <f t="shared" si="0"/>
        <v>0.318</v>
      </c>
      <c r="IQ11" s="37">
        <f>RANK(IP11,IP6:IP27,0)</f>
        <v>7</v>
      </c>
      <c r="IR11" s="38">
        <f t="shared" si="1"/>
        <v>0.113</v>
      </c>
      <c r="IS11" s="37">
        <f>RANK(IR11,IR6:IR27,0)</f>
        <v>11</v>
      </c>
      <c r="IT11" s="38">
        <f t="shared" si="2"/>
        <v>0.14199999999999999</v>
      </c>
      <c r="IU11" s="37">
        <f>RANK(IT11,IT6:IT27,0)</f>
        <v>1</v>
      </c>
      <c r="IV11" s="38">
        <f t="shared" si="3"/>
        <v>0.13200000000000001</v>
      </c>
      <c r="IW11" s="39">
        <f>RANK(IV11,IV6:IV27,0)</f>
        <v>5</v>
      </c>
      <c r="IX11" s="40">
        <f t="shared" si="4"/>
        <v>0.30599999999999999</v>
      </c>
      <c r="IY11" s="39">
        <f>RANK(IX11,IX6:IX27,0)</f>
        <v>2</v>
      </c>
      <c r="IZ11" s="50">
        <f t="shared" si="5"/>
        <v>1.0109999999999999</v>
      </c>
      <c r="JA11" s="51">
        <f>RANK(IZ11,IZ6:IZ27,0)</f>
        <v>1</v>
      </c>
      <c r="JB11" s="52" t="s">
        <v>6</v>
      </c>
    </row>
    <row r="12" spans="1:262" s="5" customFormat="1" ht="15.75" customHeight="1" x14ac:dyDescent="0.2">
      <c r="A12" s="23" t="s">
        <v>7</v>
      </c>
      <c r="B12" s="14">
        <v>0.22900000000000001</v>
      </c>
      <c r="C12" s="12">
        <v>5</v>
      </c>
      <c r="D12" s="11">
        <v>0.4</v>
      </c>
      <c r="E12" s="12">
        <v>22</v>
      </c>
      <c r="F12" s="11">
        <v>2.4E-2</v>
      </c>
      <c r="G12" s="12">
        <v>22</v>
      </c>
      <c r="H12" s="11">
        <v>0.65300000000000002</v>
      </c>
      <c r="I12" s="25">
        <v>22</v>
      </c>
      <c r="J12" s="14">
        <v>0.22600000000000001</v>
      </c>
      <c r="K12" s="12">
        <v>11</v>
      </c>
      <c r="L12" s="11">
        <v>0.56499999999999995</v>
      </c>
      <c r="M12" s="12">
        <v>14</v>
      </c>
      <c r="N12" s="11">
        <v>0.03</v>
      </c>
      <c r="O12" s="12">
        <v>1</v>
      </c>
      <c r="P12" s="11">
        <v>0.82099999999999995</v>
      </c>
      <c r="Q12" s="25">
        <v>15</v>
      </c>
      <c r="R12" s="14">
        <v>0.16800000000000001</v>
      </c>
      <c r="S12" s="12">
        <v>19</v>
      </c>
      <c r="T12" s="11">
        <v>0.41399999999999998</v>
      </c>
      <c r="U12" s="12">
        <v>18</v>
      </c>
      <c r="V12" s="11">
        <v>2.4E-2</v>
      </c>
      <c r="W12" s="12">
        <v>9</v>
      </c>
      <c r="X12" s="11">
        <v>0.60599999999999998</v>
      </c>
      <c r="Y12" s="25">
        <v>19</v>
      </c>
      <c r="Z12" s="14">
        <v>0.22</v>
      </c>
      <c r="AA12" s="12">
        <v>15</v>
      </c>
      <c r="AB12" s="11">
        <v>0.51700000000000002</v>
      </c>
      <c r="AC12" s="12">
        <v>15</v>
      </c>
      <c r="AD12" s="11">
        <v>2.4E-2</v>
      </c>
      <c r="AE12" s="12">
        <v>15</v>
      </c>
      <c r="AF12" s="11">
        <v>0.76100000000000001</v>
      </c>
      <c r="AG12" s="25">
        <v>16</v>
      </c>
      <c r="AH12" s="14">
        <v>0.18099999999999999</v>
      </c>
      <c r="AI12" s="12">
        <v>12</v>
      </c>
      <c r="AJ12" s="11">
        <v>0.41499999999999998</v>
      </c>
      <c r="AK12" s="12">
        <v>15</v>
      </c>
      <c r="AL12" s="11">
        <v>2.1000000000000001E-2</v>
      </c>
      <c r="AM12" s="12">
        <v>12</v>
      </c>
      <c r="AN12" s="11">
        <v>0.61699999999999999</v>
      </c>
      <c r="AO12" s="25">
        <v>14</v>
      </c>
      <c r="AP12" s="14" t="s">
        <v>78</v>
      </c>
      <c r="AQ12" s="12"/>
      <c r="AR12" s="11"/>
      <c r="AS12" s="12"/>
      <c r="AT12" s="11"/>
      <c r="AU12" s="12"/>
      <c r="AV12" s="11"/>
      <c r="AW12" s="25"/>
      <c r="AX12" s="14">
        <v>0.20699999999999999</v>
      </c>
      <c r="AY12" s="12">
        <v>2</v>
      </c>
      <c r="AZ12" s="11">
        <v>0.503</v>
      </c>
      <c r="BA12" s="12">
        <v>3</v>
      </c>
      <c r="BB12" s="11">
        <v>0.03</v>
      </c>
      <c r="BC12" s="12">
        <v>1</v>
      </c>
      <c r="BD12" s="11">
        <v>0.74</v>
      </c>
      <c r="BE12" s="25">
        <v>2</v>
      </c>
      <c r="BF12" s="14">
        <v>0.121</v>
      </c>
      <c r="BG12" s="12">
        <v>18</v>
      </c>
      <c r="BH12" s="11">
        <v>0.222</v>
      </c>
      <c r="BI12" s="12">
        <v>21</v>
      </c>
      <c r="BJ12" s="11">
        <v>2.7E-2</v>
      </c>
      <c r="BK12" s="12">
        <v>13</v>
      </c>
      <c r="BL12" s="11">
        <v>0.37</v>
      </c>
      <c r="BM12" s="25">
        <v>21</v>
      </c>
      <c r="BN12" s="14">
        <v>0.16200000000000001</v>
      </c>
      <c r="BO12" s="12">
        <v>17</v>
      </c>
      <c r="BP12" s="11">
        <v>0.34799999999999998</v>
      </c>
      <c r="BQ12" s="12">
        <v>19</v>
      </c>
      <c r="BR12" s="11">
        <v>2.7E-2</v>
      </c>
      <c r="BS12" s="12">
        <v>11</v>
      </c>
      <c r="BT12" s="11">
        <v>0.53700000000000003</v>
      </c>
      <c r="BU12" s="25">
        <v>21</v>
      </c>
      <c r="BV12" s="14">
        <v>0.16400000000000001</v>
      </c>
      <c r="BW12" s="12">
        <v>20</v>
      </c>
      <c r="BX12" s="11">
        <v>0.502</v>
      </c>
      <c r="BY12" s="12">
        <v>13</v>
      </c>
      <c r="BZ12" s="11">
        <v>0.03</v>
      </c>
      <c r="CA12" s="12">
        <v>1</v>
      </c>
      <c r="CB12" s="11">
        <v>0.69599999999999995</v>
      </c>
      <c r="CC12" s="25">
        <v>18</v>
      </c>
      <c r="CD12" s="14">
        <v>0</v>
      </c>
      <c r="CE12" s="12">
        <v>15</v>
      </c>
      <c r="CF12" s="11">
        <v>0</v>
      </c>
      <c r="CG12" s="12">
        <v>16</v>
      </c>
      <c r="CH12" s="11">
        <v>2.4E-2</v>
      </c>
      <c r="CI12" s="12">
        <v>16</v>
      </c>
      <c r="CJ12" s="11">
        <v>2.4E-2</v>
      </c>
      <c r="CK12" s="25">
        <v>16</v>
      </c>
      <c r="CL12" s="14">
        <v>0.224</v>
      </c>
      <c r="CM12" s="12">
        <v>5</v>
      </c>
      <c r="CN12" s="11">
        <v>0.50700000000000001</v>
      </c>
      <c r="CO12" s="12">
        <v>10</v>
      </c>
      <c r="CP12" s="11">
        <v>0.03</v>
      </c>
      <c r="CQ12" s="12">
        <v>1</v>
      </c>
      <c r="CR12" s="11">
        <v>0.76100000000000001</v>
      </c>
      <c r="CS12" s="25">
        <v>9</v>
      </c>
      <c r="CT12" s="14">
        <v>0.20599999999999999</v>
      </c>
      <c r="CU12" s="12">
        <v>8</v>
      </c>
      <c r="CV12" s="11">
        <v>0.50600000000000001</v>
      </c>
      <c r="CW12" s="12">
        <v>10</v>
      </c>
      <c r="CX12" s="11">
        <v>0.03</v>
      </c>
      <c r="CY12" s="12">
        <v>1</v>
      </c>
      <c r="CZ12" s="11">
        <v>0.74199999999999999</v>
      </c>
      <c r="DA12" s="25">
        <v>9</v>
      </c>
      <c r="DB12" s="14">
        <v>0.13700000000000001</v>
      </c>
      <c r="DC12" s="12">
        <v>20</v>
      </c>
      <c r="DD12" s="11">
        <v>0.377</v>
      </c>
      <c r="DE12" s="12">
        <v>21</v>
      </c>
      <c r="DF12" s="11">
        <v>1.4999999999999999E-2</v>
      </c>
      <c r="DG12" s="12">
        <v>18</v>
      </c>
      <c r="DH12" s="11">
        <v>0.52900000000000003</v>
      </c>
      <c r="DI12" s="25">
        <v>22</v>
      </c>
      <c r="DJ12" s="95"/>
      <c r="DK12" s="96"/>
      <c r="DL12" s="11">
        <v>0.505</v>
      </c>
      <c r="DM12" s="12">
        <v>11</v>
      </c>
      <c r="DN12" s="11">
        <v>0.03</v>
      </c>
      <c r="DO12" s="12">
        <v>1</v>
      </c>
      <c r="DP12" s="11">
        <v>0.53500000000000003</v>
      </c>
      <c r="DQ12" s="25">
        <v>11</v>
      </c>
      <c r="DR12" s="14">
        <v>0.311</v>
      </c>
      <c r="DS12" s="12">
        <v>2</v>
      </c>
      <c r="DT12" s="11">
        <v>1.25</v>
      </c>
      <c r="DU12" s="12">
        <v>1</v>
      </c>
      <c r="DV12" s="11">
        <v>2.1000000000000001E-2</v>
      </c>
      <c r="DW12" s="12">
        <v>9</v>
      </c>
      <c r="DX12" s="11">
        <v>1.5820000000000001</v>
      </c>
      <c r="DY12" s="25">
        <v>1</v>
      </c>
      <c r="DZ12" s="14">
        <v>0.32400000000000001</v>
      </c>
      <c r="EA12" s="12">
        <v>2</v>
      </c>
      <c r="EB12" s="11">
        <v>0.55300000000000005</v>
      </c>
      <c r="EC12" s="12">
        <v>9</v>
      </c>
      <c r="ED12" s="11">
        <v>0.03</v>
      </c>
      <c r="EE12" s="12">
        <v>1</v>
      </c>
      <c r="EF12" s="11">
        <v>0.90700000000000003</v>
      </c>
      <c r="EG12" s="25">
        <v>4</v>
      </c>
      <c r="EH12" s="95"/>
      <c r="EI12" s="96"/>
      <c r="EJ12" s="11">
        <v>0.5</v>
      </c>
      <c r="EK12" s="12">
        <v>1</v>
      </c>
      <c r="EL12" s="11">
        <v>0.03</v>
      </c>
      <c r="EM12" s="12">
        <v>1</v>
      </c>
      <c r="EN12" s="11">
        <v>0.53</v>
      </c>
      <c r="EO12" s="25">
        <v>1</v>
      </c>
      <c r="EP12" s="14">
        <v>0.2</v>
      </c>
      <c r="EQ12" s="12">
        <v>19</v>
      </c>
      <c r="ER12" s="11">
        <v>0.5</v>
      </c>
      <c r="ES12" s="12">
        <v>14</v>
      </c>
      <c r="ET12" s="11">
        <v>0.03</v>
      </c>
      <c r="EU12" s="12">
        <v>1</v>
      </c>
      <c r="EV12" s="11">
        <v>0.73</v>
      </c>
      <c r="EW12" s="25">
        <v>15</v>
      </c>
      <c r="EX12" s="14" t="s">
        <v>78</v>
      </c>
      <c r="EY12" s="12"/>
      <c r="EZ12" s="11"/>
      <c r="FA12" s="12"/>
      <c r="FB12" s="11"/>
      <c r="FC12" s="12"/>
      <c r="FD12" s="11"/>
      <c r="FE12" s="25"/>
      <c r="FF12" s="14">
        <v>0.2</v>
      </c>
      <c r="FG12" s="12">
        <v>3</v>
      </c>
      <c r="FH12" s="11">
        <v>0.5</v>
      </c>
      <c r="FI12" s="12">
        <v>2</v>
      </c>
      <c r="FJ12" s="11">
        <v>0.03</v>
      </c>
      <c r="FK12" s="12">
        <v>1</v>
      </c>
      <c r="FL12" s="11">
        <v>0.73</v>
      </c>
      <c r="FM12" s="25">
        <v>3</v>
      </c>
      <c r="FN12" s="95"/>
      <c r="FO12" s="96"/>
      <c r="FP12" s="11">
        <v>1.1950000000000001</v>
      </c>
      <c r="FQ12" s="12">
        <v>2</v>
      </c>
      <c r="FR12" s="11">
        <v>0.03</v>
      </c>
      <c r="FS12" s="12">
        <v>1</v>
      </c>
      <c r="FT12" s="11">
        <v>1.2250000000000001</v>
      </c>
      <c r="FU12" s="25">
        <v>2</v>
      </c>
      <c r="FV12" s="14">
        <v>0.22700000000000001</v>
      </c>
      <c r="FW12" s="12">
        <v>13</v>
      </c>
      <c r="FX12" s="11">
        <v>0.50600000000000001</v>
      </c>
      <c r="FY12" s="12">
        <v>21</v>
      </c>
      <c r="FZ12" s="11">
        <v>0.03</v>
      </c>
      <c r="GA12" s="12">
        <v>1</v>
      </c>
      <c r="GB12" s="11">
        <v>0.76300000000000001</v>
      </c>
      <c r="GC12" s="25">
        <v>21</v>
      </c>
      <c r="GD12" s="95"/>
      <c r="GE12" s="96"/>
      <c r="GF12" s="11">
        <v>0.52800000000000002</v>
      </c>
      <c r="GG12" s="12">
        <v>6</v>
      </c>
      <c r="GH12" s="11">
        <v>0.03</v>
      </c>
      <c r="GI12" s="12">
        <v>1</v>
      </c>
      <c r="GJ12" s="11">
        <v>0.55800000000000005</v>
      </c>
      <c r="GK12" s="25">
        <v>6</v>
      </c>
      <c r="GL12" s="14">
        <v>0.18</v>
      </c>
      <c r="GM12" s="12">
        <v>13</v>
      </c>
      <c r="GN12" s="11">
        <v>0.37</v>
      </c>
      <c r="GO12" s="12">
        <v>21</v>
      </c>
      <c r="GP12" s="11">
        <v>2.1000000000000001E-2</v>
      </c>
      <c r="GQ12" s="12">
        <v>18</v>
      </c>
      <c r="GR12" s="11">
        <v>0.57099999999999995</v>
      </c>
      <c r="GS12" s="25">
        <v>20</v>
      </c>
      <c r="GT12" s="14">
        <v>0.25700000000000001</v>
      </c>
      <c r="GU12" s="12">
        <v>19</v>
      </c>
      <c r="GV12" s="11">
        <v>0.66100000000000003</v>
      </c>
      <c r="GW12" s="12">
        <v>22</v>
      </c>
      <c r="GX12" s="11">
        <v>2.1000000000000001E-2</v>
      </c>
      <c r="GY12" s="12">
        <v>18</v>
      </c>
      <c r="GZ12" s="11">
        <v>0.93899999999999995</v>
      </c>
      <c r="HA12" s="25">
        <v>22</v>
      </c>
      <c r="HB12" s="102"/>
      <c r="HC12" s="103"/>
      <c r="HD12" s="103"/>
      <c r="HE12" s="103"/>
      <c r="HF12" s="103"/>
      <c r="HG12" s="103"/>
      <c r="HH12" s="103"/>
      <c r="HI12" s="104"/>
      <c r="HJ12" s="14">
        <v>0.187</v>
      </c>
      <c r="HK12" s="12">
        <v>22</v>
      </c>
      <c r="HL12" s="11">
        <v>0.48199999999999998</v>
      </c>
      <c r="HM12" s="12">
        <v>22</v>
      </c>
      <c r="HN12" s="11">
        <v>1.7999999999999999E-2</v>
      </c>
      <c r="HO12" s="12">
        <v>22</v>
      </c>
      <c r="HP12" s="11">
        <v>0.68700000000000006</v>
      </c>
      <c r="HQ12" s="25">
        <v>22</v>
      </c>
      <c r="HR12" s="14">
        <v>0.18099999999999999</v>
      </c>
      <c r="HS12" s="12">
        <v>19</v>
      </c>
      <c r="HT12" s="11">
        <v>0.63200000000000001</v>
      </c>
      <c r="HU12" s="12">
        <v>12</v>
      </c>
      <c r="HV12" s="11">
        <v>2.1000000000000001E-2</v>
      </c>
      <c r="HW12" s="12">
        <v>10</v>
      </c>
      <c r="HX12" s="11">
        <v>0.83399999999999996</v>
      </c>
      <c r="HY12" s="25">
        <v>16</v>
      </c>
      <c r="HZ12" s="95"/>
      <c r="IA12" s="96"/>
      <c r="IB12" s="11">
        <v>0.35</v>
      </c>
      <c r="IC12" s="12">
        <v>15</v>
      </c>
      <c r="ID12" s="11">
        <v>2.7E-2</v>
      </c>
      <c r="IE12" s="12">
        <v>11</v>
      </c>
      <c r="IF12" s="11">
        <v>0.377</v>
      </c>
      <c r="IG12" s="25">
        <v>15</v>
      </c>
      <c r="IH12" s="95"/>
      <c r="II12" s="96"/>
      <c r="IJ12" s="11">
        <v>0</v>
      </c>
      <c r="IK12" s="12">
        <v>22</v>
      </c>
      <c r="IL12" s="11">
        <v>3.0000000000000001E-3</v>
      </c>
      <c r="IM12" s="12">
        <v>22</v>
      </c>
      <c r="IN12" s="11">
        <v>3.0000000000000001E-3</v>
      </c>
      <c r="IO12" s="60">
        <v>22</v>
      </c>
      <c r="IP12" s="44">
        <f t="shared" si="0"/>
        <v>0.26100000000000001</v>
      </c>
      <c r="IQ12" s="37">
        <f>RANK(IP12,IP6:IP27,0)</f>
        <v>22</v>
      </c>
      <c r="IR12" s="38">
        <f t="shared" si="1"/>
        <v>0.106</v>
      </c>
      <c r="IS12" s="37">
        <f>RANK(IR12,IR6:IR27,0)</f>
        <v>20</v>
      </c>
      <c r="IT12" s="38">
        <f t="shared" si="2"/>
        <v>7.9000000000000001E-2</v>
      </c>
      <c r="IU12" s="37">
        <f>RANK(IT12,IT6:IT27,0)</f>
        <v>22</v>
      </c>
      <c r="IV12" s="38">
        <f t="shared" si="3"/>
        <v>0.13200000000000001</v>
      </c>
      <c r="IW12" s="39">
        <f>RANK(IV12,IV6:IV27,0)</f>
        <v>5</v>
      </c>
      <c r="IX12" s="40">
        <f t="shared" si="4"/>
        <v>8.5000000000000006E-2</v>
      </c>
      <c r="IY12" s="39">
        <f>RANK(IX12,IX6:IX27,0)</f>
        <v>22</v>
      </c>
      <c r="IZ12" s="42">
        <f t="shared" si="5"/>
        <v>0.66300000000000003</v>
      </c>
      <c r="JA12" s="37">
        <f>RANK(IZ12,IZ6:IZ27,0)</f>
        <v>22</v>
      </c>
      <c r="JB12" s="45" t="s">
        <v>7</v>
      </c>
    </row>
    <row r="13" spans="1:262" s="5" customFormat="1" ht="15.75" customHeight="1" x14ac:dyDescent="0.2">
      <c r="A13" s="23" t="s">
        <v>8</v>
      </c>
      <c r="B13" s="14">
        <v>0.222</v>
      </c>
      <c r="C13" s="12">
        <v>9</v>
      </c>
      <c r="D13" s="11">
        <v>0.51</v>
      </c>
      <c r="E13" s="12">
        <v>15</v>
      </c>
      <c r="F13" s="11">
        <v>0.03</v>
      </c>
      <c r="G13" s="12">
        <v>1</v>
      </c>
      <c r="H13" s="11">
        <v>0.76200000000000001</v>
      </c>
      <c r="I13" s="25">
        <v>13</v>
      </c>
      <c r="J13" s="14">
        <v>0.26</v>
      </c>
      <c r="K13" s="12">
        <v>5</v>
      </c>
      <c r="L13" s="11">
        <v>0.66</v>
      </c>
      <c r="M13" s="12">
        <v>6</v>
      </c>
      <c r="N13" s="11">
        <v>0.03</v>
      </c>
      <c r="O13" s="12">
        <v>1</v>
      </c>
      <c r="P13" s="11">
        <v>0.95</v>
      </c>
      <c r="Q13" s="25">
        <v>5</v>
      </c>
      <c r="R13" s="14">
        <v>0.20200000000000001</v>
      </c>
      <c r="S13" s="12">
        <v>12</v>
      </c>
      <c r="T13" s="11">
        <v>0.5</v>
      </c>
      <c r="U13" s="12">
        <v>1</v>
      </c>
      <c r="V13" s="11">
        <v>2.7E-2</v>
      </c>
      <c r="W13" s="12">
        <v>1</v>
      </c>
      <c r="X13" s="11">
        <v>0.72899999999999998</v>
      </c>
      <c r="Y13" s="25">
        <v>10</v>
      </c>
      <c r="Z13" s="14">
        <v>0.22600000000000001</v>
      </c>
      <c r="AA13" s="12">
        <v>6</v>
      </c>
      <c r="AB13" s="11">
        <v>0.51400000000000001</v>
      </c>
      <c r="AC13" s="12">
        <v>18</v>
      </c>
      <c r="AD13" s="11">
        <v>2.4E-2</v>
      </c>
      <c r="AE13" s="12">
        <v>15</v>
      </c>
      <c r="AF13" s="11">
        <v>0.76400000000000001</v>
      </c>
      <c r="AG13" s="25">
        <v>15</v>
      </c>
      <c r="AH13" s="14">
        <v>0.26600000000000001</v>
      </c>
      <c r="AI13" s="12">
        <v>4</v>
      </c>
      <c r="AJ13" s="11">
        <v>0.63700000000000001</v>
      </c>
      <c r="AK13" s="12">
        <v>4</v>
      </c>
      <c r="AL13" s="11">
        <v>2.4E-2</v>
      </c>
      <c r="AM13" s="12">
        <v>5</v>
      </c>
      <c r="AN13" s="11">
        <v>0.92700000000000005</v>
      </c>
      <c r="AO13" s="25">
        <v>4</v>
      </c>
      <c r="AP13" s="14">
        <v>0.2</v>
      </c>
      <c r="AQ13" s="12">
        <v>1</v>
      </c>
      <c r="AR13" s="11">
        <v>0.5</v>
      </c>
      <c r="AS13" s="12">
        <v>1</v>
      </c>
      <c r="AT13" s="11">
        <v>0.03</v>
      </c>
      <c r="AU13" s="12">
        <v>1</v>
      </c>
      <c r="AV13" s="11">
        <v>0.73</v>
      </c>
      <c r="AW13" s="25">
        <v>1</v>
      </c>
      <c r="AX13" s="14" t="s">
        <v>78</v>
      </c>
      <c r="AY13" s="12"/>
      <c r="AZ13" s="11"/>
      <c r="BA13" s="12"/>
      <c r="BB13" s="11"/>
      <c r="BC13" s="12"/>
      <c r="BD13" s="11"/>
      <c r="BE13" s="25"/>
      <c r="BF13" s="14">
        <v>0.19</v>
      </c>
      <c r="BG13" s="12">
        <v>9</v>
      </c>
      <c r="BH13" s="11">
        <v>0.40699999999999997</v>
      </c>
      <c r="BI13" s="12">
        <v>10</v>
      </c>
      <c r="BJ13" s="11">
        <v>2.7E-2</v>
      </c>
      <c r="BK13" s="12">
        <v>13</v>
      </c>
      <c r="BL13" s="11">
        <v>0.624</v>
      </c>
      <c r="BM13" s="25">
        <v>9</v>
      </c>
      <c r="BN13" s="14">
        <v>0.154</v>
      </c>
      <c r="BO13" s="12">
        <v>20</v>
      </c>
      <c r="BP13" s="11">
        <v>0.36799999999999999</v>
      </c>
      <c r="BQ13" s="12">
        <v>18</v>
      </c>
      <c r="BR13" s="11">
        <v>2.7E-2</v>
      </c>
      <c r="BS13" s="12">
        <v>11</v>
      </c>
      <c r="BT13" s="11">
        <v>0.54900000000000004</v>
      </c>
      <c r="BU13" s="25">
        <v>20</v>
      </c>
      <c r="BV13" s="14">
        <v>0.20399999999999999</v>
      </c>
      <c r="BW13" s="12">
        <v>2</v>
      </c>
      <c r="BX13" s="11">
        <v>0.51500000000000001</v>
      </c>
      <c r="BY13" s="12">
        <v>2</v>
      </c>
      <c r="BZ13" s="11">
        <v>0.03</v>
      </c>
      <c r="CA13" s="12">
        <v>1</v>
      </c>
      <c r="CB13" s="11">
        <v>0.749</v>
      </c>
      <c r="CC13" s="25">
        <v>2</v>
      </c>
      <c r="CD13" s="14">
        <v>0.2</v>
      </c>
      <c r="CE13" s="12">
        <v>5</v>
      </c>
      <c r="CF13" s="11">
        <v>0.5</v>
      </c>
      <c r="CG13" s="12">
        <v>11</v>
      </c>
      <c r="CH13" s="11">
        <v>0.03</v>
      </c>
      <c r="CI13" s="12">
        <v>1</v>
      </c>
      <c r="CJ13" s="11">
        <v>0.73</v>
      </c>
      <c r="CK13" s="25">
        <v>8</v>
      </c>
      <c r="CL13" s="14">
        <v>6.7000000000000004E-2</v>
      </c>
      <c r="CM13" s="12">
        <v>17</v>
      </c>
      <c r="CN13" s="11">
        <v>0.16700000000000001</v>
      </c>
      <c r="CO13" s="12">
        <v>20</v>
      </c>
      <c r="CP13" s="11">
        <v>2.7E-2</v>
      </c>
      <c r="CQ13" s="12">
        <v>15</v>
      </c>
      <c r="CR13" s="11">
        <v>0.26100000000000001</v>
      </c>
      <c r="CS13" s="25">
        <v>20</v>
      </c>
      <c r="CT13" s="14">
        <v>0.215</v>
      </c>
      <c r="CU13" s="12">
        <v>5</v>
      </c>
      <c r="CV13" s="11">
        <v>0.443</v>
      </c>
      <c r="CW13" s="12">
        <v>19</v>
      </c>
      <c r="CX13" s="11">
        <v>0.03</v>
      </c>
      <c r="CY13" s="12">
        <v>1</v>
      </c>
      <c r="CZ13" s="11">
        <v>0.68799999999999994</v>
      </c>
      <c r="DA13" s="25">
        <v>15</v>
      </c>
      <c r="DB13" s="14">
        <v>0.17499999999999999</v>
      </c>
      <c r="DC13" s="12">
        <v>14</v>
      </c>
      <c r="DD13" s="11">
        <v>0.44700000000000001</v>
      </c>
      <c r="DE13" s="12">
        <v>18</v>
      </c>
      <c r="DF13" s="11">
        <v>2.7E-2</v>
      </c>
      <c r="DG13" s="12">
        <v>8</v>
      </c>
      <c r="DH13" s="11">
        <v>0.64900000000000002</v>
      </c>
      <c r="DI13" s="25">
        <v>17</v>
      </c>
      <c r="DJ13" s="95"/>
      <c r="DK13" s="96"/>
      <c r="DL13" s="11">
        <v>0.67</v>
      </c>
      <c r="DM13" s="12">
        <v>6</v>
      </c>
      <c r="DN13" s="11">
        <v>0.03</v>
      </c>
      <c r="DO13" s="12">
        <v>1</v>
      </c>
      <c r="DP13" s="11">
        <v>0.7</v>
      </c>
      <c r="DQ13" s="25">
        <v>6</v>
      </c>
      <c r="DR13" s="14">
        <v>0.218</v>
      </c>
      <c r="DS13" s="12">
        <v>21</v>
      </c>
      <c r="DT13" s="11">
        <v>0.64700000000000002</v>
      </c>
      <c r="DU13" s="12">
        <v>18</v>
      </c>
      <c r="DV13" s="11">
        <v>2.7E-2</v>
      </c>
      <c r="DW13" s="12">
        <v>2</v>
      </c>
      <c r="DX13" s="11">
        <v>0.89200000000000002</v>
      </c>
      <c r="DY13" s="25">
        <v>19</v>
      </c>
      <c r="DZ13" s="14">
        <v>0.17899999999999999</v>
      </c>
      <c r="EA13" s="12">
        <v>17</v>
      </c>
      <c r="EB13" s="11">
        <v>0.47799999999999998</v>
      </c>
      <c r="EC13" s="12">
        <v>16</v>
      </c>
      <c r="ED13" s="11">
        <v>0.03</v>
      </c>
      <c r="EE13" s="12">
        <v>1</v>
      </c>
      <c r="EF13" s="11">
        <v>0.68700000000000006</v>
      </c>
      <c r="EG13" s="25">
        <v>17</v>
      </c>
      <c r="EH13" s="95"/>
      <c r="EI13" s="96"/>
      <c r="EJ13" s="11">
        <v>0.5</v>
      </c>
      <c r="EK13" s="12">
        <v>1</v>
      </c>
      <c r="EL13" s="11">
        <v>0.03</v>
      </c>
      <c r="EM13" s="12">
        <v>1</v>
      </c>
      <c r="EN13" s="11">
        <v>0.53</v>
      </c>
      <c r="EO13" s="25">
        <v>1</v>
      </c>
      <c r="EP13" s="14">
        <v>0.215</v>
      </c>
      <c r="EQ13" s="12">
        <v>2</v>
      </c>
      <c r="ER13" s="11">
        <v>0.53700000000000003</v>
      </c>
      <c r="ES13" s="12">
        <v>1</v>
      </c>
      <c r="ET13" s="11">
        <v>0.03</v>
      </c>
      <c r="EU13" s="12">
        <v>1</v>
      </c>
      <c r="EV13" s="11">
        <v>0.78200000000000003</v>
      </c>
      <c r="EW13" s="25">
        <v>1</v>
      </c>
      <c r="EX13" s="14">
        <v>0</v>
      </c>
      <c r="EY13" s="12">
        <v>1</v>
      </c>
      <c r="EZ13" s="11">
        <v>-1E-3</v>
      </c>
      <c r="FA13" s="12">
        <v>1</v>
      </c>
      <c r="FB13" s="11">
        <v>0.03</v>
      </c>
      <c r="FC13" s="12">
        <v>1</v>
      </c>
      <c r="FD13" s="11">
        <v>2.9000000000000001E-2</v>
      </c>
      <c r="FE13" s="25">
        <v>1</v>
      </c>
      <c r="FF13" s="14">
        <v>0.2</v>
      </c>
      <c r="FG13" s="12">
        <v>3</v>
      </c>
      <c r="FH13" s="11">
        <v>0.5</v>
      </c>
      <c r="FI13" s="12">
        <v>2</v>
      </c>
      <c r="FJ13" s="11">
        <v>0.03</v>
      </c>
      <c r="FK13" s="12">
        <v>1</v>
      </c>
      <c r="FL13" s="11">
        <v>0.73</v>
      </c>
      <c r="FM13" s="25">
        <v>3</v>
      </c>
      <c r="FN13" s="95"/>
      <c r="FO13" s="96"/>
      <c r="FP13" s="11">
        <v>0.5</v>
      </c>
      <c r="FQ13" s="12">
        <v>21</v>
      </c>
      <c r="FR13" s="11">
        <v>0.03</v>
      </c>
      <c r="FS13" s="12">
        <v>1</v>
      </c>
      <c r="FT13" s="11">
        <v>0.53</v>
      </c>
      <c r="FU13" s="25">
        <v>21</v>
      </c>
      <c r="FV13" s="14">
        <v>0.36199999999999999</v>
      </c>
      <c r="FW13" s="12">
        <v>5</v>
      </c>
      <c r="FX13" s="11">
        <v>1.1080000000000001</v>
      </c>
      <c r="FY13" s="12">
        <v>4</v>
      </c>
      <c r="FZ13" s="11">
        <v>0.03</v>
      </c>
      <c r="GA13" s="12">
        <v>1</v>
      </c>
      <c r="GB13" s="11">
        <v>1.5</v>
      </c>
      <c r="GC13" s="25">
        <v>5</v>
      </c>
      <c r="GD13" s="95"/>
      <c r="GE13" s="96"/>
      <c r="GF13" s="11">
        <v>0.50600000000000001</v>
      </c>
      <c r="GG13" s="12">
        <v>18</v>
      </c>
      <c r="GH13" s="11">
        <v>0.03</v>
      </c>
      <c r="GI13" s="12">
        <v>1</v>
      </c>
      <c r="GJ13" s="11">
        <v>0.53600000000000003</v>
      </c>
      <c r="GK13" s="25">
        <v>18</v>
      </c>
      <c r="GL13" s="14">
        <v>0.17399999999999999</v>
      </c>
      <c r="GM13" s="12">
        <v>14</v>
      </c>
      <c r="GN13" s="11">
        <v>0.4</v>
      </c>
      <c r="GO13" s="12">
        <v>16</v>
      </c>
      <c r="GP13" s="11">
        <v>2.4E-2</v>
      </c>
      <c r="GQ13" s="12">
        <v>14</v>
      </c>
      <c r="GR13" s="11">
        <v>0.59799999999999998</v>
      </c>
      <c r="GS13" s="25">
        <v>16</v>
      </c>
      <c r="GT13" s="14">
        <v>0.28399999999999997</v>
      </c>
      <c r="GU13" s="12">
        <v>17</v>
      </c>
      <c r="GV13" s="11">
        <v>1.321</v>
      </c>
      <c r="GW13" s="12">
        <v>16</v>
      </c>
      <c r="GX13" s="11">
        <v>2.4E-2</v>
      </c>
      <c r="GY13" s="12">
        <v>14</v>
      </c>
      <c r="GZ13" s="11">
        <v>1.629</v>
      </c>
      <c r="HA13" s="25">
        <v>16</v>
      </c>
      <c r="HB13" s="102"/>
      <c r="HC13" s="103"/>
      <c r="HD13" s="103"/>
      <c r="HE13" s="103"/>
      <c r="HF13" s="103"/>
      <c r="HG13" s="103"/>
      <c r="HH13" s="103"/>
      <c r="HI13" s="104"/>
      <c r="HJ13" s="14">
        <v>0.7</v>
      </c>
      <c r="HK13" s="12">
        <v>8</v>
      </c>
      <c r="HL13" s="11">
        <v>1.75</v>
      </c>
      <c r="HM13" s="12">
        <v>9</v>
      </c>
      <c r="HN13" s="11">
        <v>2.7E-2</v>
      </c>
      <c r="HO13" s="12">
        <v>3</v>
      </c>
      <c r="HP13" s="11">
        <v>2.4769999999999999</v>
      </c>
      <c r="HQ13" s="25">
        <v>9</v>
      </c>
      <c r="HR13" s="14">
        <v>0.19500000000000001</v>
      </c>
      <c r="HS13" s="12">
        <v>10</v>
      </c>
      <c r="HT13" s="11">
        <v>0.52200000000000002</v>
      </c>
      <c r="HU13" s="12">
        <v>21</v>
      </c>
      <c r="HV13" s="11">
        <v>2.4E-2</v>
      </c>
      <c r="HW13" s="12">
        <v>4</v>
      </c>
      <c r="HX13" s="11">
        <v>0.74099999999999999</v>
      </c>
      <c r="HY13" s="25">
        <v>19</v>
      </c>
      <c r="HZ13" s="95"/>
      <c r="IA13" s="96"/>
      <c r="IB13" s="11">
        <v>0.04</v>
      </c>
      <c r="IC13" s="12">
        <v>22</v>
      </c>
      <c r="ID13" s="11">
        <v>2.4E-2</v>
      </c>
      <c r="IE13" s="12">
        <v>18</v>
      </c>
      <c r="IF13" s="11">
        <v>6.4000000000000001E-2</v>
      </c>
      <c r="IG13" s="25">
        <v>22</v>
      </c>
      <c r="IH13" s="95"/>
      <c r="II13" s="96"/>
      <c r="IJ13" s="11">
        <v>0.77500000000000002</v>
      </c>
      <c r="IK13" s="12">
        <v>7</v>
      </c>
      <c r="IL13" s="11">
        <v>2.4E-2</v>
      </c>
      <c r="IM13" s="12">
        <v>5</v>
      </c>
      <c r="IN13" s="11">
        <v>0.79900000000000004</v>
      </c>
      <c r="IO13" s="60">
        <v>7</v>
      </c>
      <c r="IP13" s="44">
        <f t="shared" si="0"/>
        <v>0.30499999999999999</v>
      </c>
      <c r="IQ13" s="37">
        <f>RANK(IP13,IP6:IP27,0)</f>
        <v>13</v>
      </c>
      <c r="IR13" s="38">
        <f t="shared" si="1"/>
        <v>0.123</v>
      </c>
      <c r="IS13" s="37">
        <f>RANK(IR13,IR6:IR27,0)</f>
        <v>3</v>
      </c>
      <c r="IT13" s="38">
        <f t="shared" si="2"/>
        <v>9.2999999999999999E-2</v>
      </c>
      <c r="IU13" s="37">
        <f>RANK(IT13,IT6:IT27,0)</f>
        <v>16</v>
      </c>
      <c r="IV13" s="38">
        <f t="shared" si="3"/>
        <v>0.104</v>
      </c>
      <c r="IW13" s="39">
        <f>RANK(IV13,IV6:IV27,0)</f>
        <v>21</v>
      </c>
      <c r="IX13" s="40">
        <f t="shared" si="4"/>
        <v>0.158</v>
      </c>
      <c r="IY13" s="39">
        <f>RANK(IX13,IX6:IX27,0)</f>
        <v>16</v>
      </c>
      <c r="IZ13" s="42">
        <f t="shared" si="5"/>
        <v>0.78300000000000003</v>
      </c>
      <c r="JA13" s="37">
        <f>RANK(IZ13,IZ6:IZ27,0)</f>
        <v>18</v>
      </c>
      <c r="JB13" s="45" t="s">
        <v>8</v>
      </c>
    </row>
    <row r="14" spans="1:262" s="5" customFormat="1" ht="15.75" customHeight="1" x14ac:dyDescent="0.2">
      <c r="A14" s="23" t="s">
        <v>9</v>
      </c>
      <c r="B14" s="14">
        <v>0.19800000000000001</v>
      </c>
      <c r="C14" s="12">
        <v>19</v>
      </c>
      <c r="D14" s="11">
        <v>0.495</v>
      </c>
      <c r="E14" s="12">
        <v>17</v>
      </c>
      <c r="F14" s="11">
        <v>2.7E-2</v>
      </c>
      <c r="G14" s="12">
        <v>17</v>
      </c>
      <c r="H14" s="11">
        <v>0.72</v>
      </c>
      <c r="I14" s="25">
        <v>20</v>
      </c>
      <c r="J14" s="14">
        <v>0.26700000000000002</v>
      </c>
      <c r="K14" s="12">
        <v>4</v>
      </c>
      <c r="L14" s="11">
        <v>0.78100000000000003</v>
      </c>
      <c r="M14" s="12">
        <v>2</v>
      </c>
      <c r="N14" s="11">
        <v>0.03</v>
      </c>
      <c r="O14" s="12">
        <v>1</v>
      </c>
      <c r="P14" s="11">
        <v>1.0780000000000001</v>
      </c>
      <c r="Q14" s="25">
        <v>2</v>
      </c>
      <c r="R14" s="14">
        <v>0.24</v>
      </c>
      <c r="S14" s="12">
        <v>4</v>
      </c>
      <c r="T14" s="11">
        <v>0.49399999999999999</v>
      </c>
      <c r="U14" s="12">
        <v>9</v>
      </c>
      <c r="V14" s="11">
        <v>2.4E-2</v>
      </c>
      <c r="W14" s="12">
        <v>9</v>
      </c>
      <c r="X14" s="11">
        <v>0.75800000000000001</v>
      </c>
      <c r="Y14" s="25">
        <v>3</v>
      </c>
      <c r="Z14" s="14">
        <v>0.221</v>
      </c>
      <c r="AA14" s="12">
        <v>12</v>
      </c>
      <c r="AB14" s="11">
        <v>0.52</v>
      </c>
      <c r="AC14" s="12">
        <v>12</v>
      </c>
      <c r="AD14" s="11">
        <v>0.03</v>
      </c>
      <c r="AE14" s="12">
        <v>1</v>
      </c>
      <c r="AF14" s="11">
        <v>0.77100000000000002</v>
      </c>
      <c r="AG14" s="25">
        <v>12</v>
      </c>
      <c r="AH14" s="14">
        <v>0.17799999999999999</v>
      </c>
      <c r="AI14" s="12">
        <v>14</v>
      </c>
      <c r="AJ14" s="11">
        <v>0.58699999999999997</v>
      </c>
      <c r="AK14" s="12">
        <v>6</v>
      </c>
      <c r="AL14" s="11">
        <v>0.03</v>
      </c>
      <c r="AM14" s="12">
        <v>1</v>
      </c>
      <c r="AN14" s="11">
        <v>0.79500000000000004</v>
      </c>
      <c r="AO14" s="25">
        <v>7</v>
      </c>
      <c r="AP14" s="14">
        <v>0.2</v>
      </c>
      <c r="AQ14" s="12">
        <v>1</v>
      </c>
      <c r="AR14" s="11">
        <v>0.5</v>
      </c>
      <c r="AS14" s="12">
        <v>1</v>
      </c>
      <c r="AT14" s="11">
        <v>0.03</v>
      </c>
      <c r="AU14" s="12">
        <v>1</v>
      </c>
      <c r="AV14" s="11">
        <v>0.73</v>
      </c>
      <c r="AW14" s="25">
        <v>1</v>
      </c>
      <c r="AX14" s="14">
        <v>0.20399999999999999</v>
      </c>
      <c r="AY14" s="12">
        <v>5</v>
      </c>
      <c r="AZ14" s="11">
        <v>0.501</v>
      </c>
      <c r="BA14" s="12">
        <v>4</v>
      </c>
      <c r="BB14" s="11">
        <v>2.7E-2</v>
      </c>
      <c r="BC14" s="12">
        <v>5</v>
      </c>
      <c r="BD14" s="11">
        <v>0.73199999999999998</v>
      </c>
      <c r="BE14" s="25">
        <v>5</v>
      </c>
      <c r="BF14" s="14">
        <v>0.17799999999999999</v>
      </c>
      <c r="BG14" s="12">
        <v>12</v>
      </c>
      <c r="BH14" s="11">
        <v>0.40200000000000002</v>
      </c>
      <c r="BI14" s="12">
        <v>12</v>
      </c>
      <c r="BJ14" s="11">
        <v>2.7E-2</v>
      </c>
      <c r="BK14" s="12">
        <v>13</v>
      </c>
      <c r="BL14" s="11">
        <v>0.60699999999999998</v>
      </c>
      <c r="BM14" s="25">
        <v>13</v>
      </c>
      <c r="BN14" s="14">
        <v>0.16500000000000001</v>
      </c>
      <c r="BO14" s="12">
        <v>16</v>
      </c>
      <c r="BP14" s="11">
        <v>0.39200000000000002</v>
      </c>
      <c r="BQ14" s="12">
        <v>14</v>
      </c>
      <c r="BR14" s="11">
        <v>2.7E-2</v>
      </c>
      <c r="BS14" s="12">
        <v>11</v>
      </c>
      <c r="BT14" s="11">
        <v>0.58399999999999996</v>
      </c>
      <c r="BU14" s="25">
        <v>15</v>
      </c>
      <c r="BV14" s="14">
        <v>0.20200000000000001</v>
      </c>
      <c r="BW14" s="12">
        <v>5</v>
      </c>
      <c r="BX14" s="11">
        <v>0.505</v>
      </c>
      <c r="BY14" s="12">
        <v>9</v>
      </c>
      <c r="BZ14" s="11">
        <v>0.03</v>
      </c>
      <c r="CA14" s="12">
        <v>1</v>
      </c>
      <c r="CB14" s="11">
        <v>0.73699999999999999</v>
      </c>
      <c r="CC14" s="25">
        <v>8</v>
      </c>
      <c r="CD14" s="14">
        <v>4.7E-2</v>
      </c>
      <c r="CE14" s="12">
        <v>14</v>
      </c>
      <c r="CF14" s="11">
        <v>0.51400000000000001</v>
      </c>
      <c r="CG14" s="12">
        <v>8</v>
      </c>
      <c r="CH14" s="11">
        <v>0.03</v>
      </c>
      <c r="CI14" s="12">
        <v>1</v>
      </c>
      <c r="CJ14" s="11">
        <v>0.59099999999999997</v>
      </c>
      <c r="CK14" s="25">
        <v>13</v>
      </c>
      <c r="CL14" s="14">
        <v>0.14799999999999999</v>
      </c>
      <c r="CM14" s="12">
        <v>9</v>
      </c>
      <c r="CN14" s="11">
        <v>0.46</v>
      </c>
      <c r="CO14" s="12">
        <v>13</v>
      </c>
      <c r="CP14" s="11">
        <v>0.03</v>
      </c>
      <c r="CQ14" s="12">
        <v>1</v>
      </c>
      <c r="CR14" s="11">
        <v>0.63800000000000001</v>
      </c>
      <c r="CS14" s="25">
        <v>12</v>
      </c>
      <c r="CT14" s="14">
        <v>0.20699999999999999</v>
      </c>
      <c r="CU14" s="12">
        <v>7</v>
      </c>
      <c r="CV14" s="11">
        <v>0.501</v>
      </c>
      <c r="CW14" s="12">
        <v>11</v>
      </c>
      <c r="CX14" s="11">
        <v>0.03</v>
      </c>
      <c r="CY14" s="12">
        <v>1</v>
      </c>
      <c r="CZ14" s="11">
        <v>0.73799999999999999</v>
      </c>
      <c r="DA14" s="25">
        <v>11</v>
      </c>
      <c r="DB14" s="14">
        <v>0.20300000000000001</v>
      </c>
      <c r="DC14" s="12">
        <v>12</v>
      </c>
      <c r="DD14" s="11">
        <v>0.501</v>
      </c>
      <c r="DE14" s="12">
        <v>12</v>
      </c>
      <c r="DF14" s="11">
        <v>2.7E-2</v>
      </c>
      <c r="DG14" s="12">
        <v>8</v>
      </c>
      <c r="DH14" s="11">
        <v>0.73099999999999998</v>
      </c>
      <c r="DI14" s="25">
        <v>12</v>
      </c>
      <c r="DJ14" s="95"/>
      <c r="DK14" s="96"/>
      <c r="DL14" s="11">
        <v>0.5</v>
      </c>
      <c r="DM14" s="12">
        <v>12</v>
      </c>
      <c r="DN14" s="11">
        <v>0.03</v>
      </c>
      <c r="DO14" s="12">
        <v>1</v>
      </c>
      <c r="DP14" s="11">
        <v>0.53</v>
      </c>
      <c r="DQ14" s="25">
        <v>12</v>
      </c>
      <c r="DR14" s="14">
        <v>0.28299999999999997</v>
      </c>
      <c r="DS14" s="12">
        <v>9</v>
      </c>
      <c r="DT14" s="11">
        <v>0.879</v>
      </c>
      <c r="DU14" s="12">
        <v>7</v>
      </c>
      <c r="DV14" s="11">
        <v>1.7999999999999999E-2</v>
      </c>
      <c r="DW14" s="12">
        <v>15</v>
      </c>
      <c r="DX14" s="11">
        <v>1.18</v>
      </c>
      <c r="DY14" s="25">
        <v>7</v>
      </c>
      <c r="DZ14" s="14">
        <v>0.19</v>
      </c>
      <c r="EA14" s="12">
        <v>15</v>
      </c>
      <c r="EB14" s="11">
        <v>0.39100000000000001</v>
      </c>
      <c r="EC14" s="12">
        <v>19</v>
      </c>
      <c r="ED14" s="11">
        <v>2.7E-2</v>
      </c>
      <c r="EE14" s="12">
        <v>17</v>
      </c>
      <c r="EF14" s="11">
        <v>0.60799999999999998</v>
      </c>
      <c r="EG14" s="25">
        <v>19</v>
      </c>
      <c r="EH14" s="95"/>
      <c r="EI14" s="96"/>
      <c r="EJ14" s="11">
        <v>0.5</v>
      </c>
      <c r="EK14" s="12">
        <v>1</v>
      </c>
      <c r="EL14" s="11">
        <v>0.03</v>
      </c>
      <c r="EM14" s="12">
        <v>1</v>
      </c>
      <c r="EN14" s="11">
        <v>0.53</v>
      </c>
      <c r="EO14" s="25">
        <v>1</v>
      </c>
      <c r="EP14" s="14">
        <v>0.20899999999999999</v>
      </c>
      <c r="EQ14" s="12">
        <v>6</v>
      </c>
      <c r="ER14" s="11">
        <v>0.52200000000000002</v>
      </c>
      <c r="ES14" s="12">
        <v>2</v>
      </c>
      <c r="ET14" s="11">
        <v>0.03</v>
      </c>
      <c r="EU14" s="12">
        <v>1</v>
      </c>
      <c r="EV14" s="11">
        <v>0.76100000000000001</v>
      </c>
      <c r="EW14" s="25">
        <v>2</v>
      </c>
      <c r="EX14" s="14" t="s">
        <v>78</v>
      </c>
      <c r="EY14" s="12"/>
      <c r="EZ14" s="11"/>
      <c r="FA14" s="12"/>
      <c r="FB14" s="11"/>
      <c r="FC14" s="12"/>
      <c r="FD14" s="11"/>
      <c r="FE14" s="25"/>
      <c r="FF14" s="14">
        <v>0.2</v>
      </c>
      <c r="FG14" s="12">
        <v>3</v>
      </c>
      <c r="FH14" s="11">
        <v>0.5</v>
      </c>
      <c r="FI14" s="12">
        <v>2</v>
      </c>
      <c r="FJ14" s="11">
        <v>0.03</v>
      </c>
      <c r="FK14" s="12">
        <v>1</v>
      </c>
      <c r="FL14" s="11">
        <v>0.73</v>
      </c>
      <c r="FM14" s="25">
        <v>3</v>
      </c>
      <c r="FN14" s="95"/>
      <c r="FO14" s="96"/>
      <c r="FP14" s="11">
        <v>0.51800000000000002</v>
      </c>
      <c r="FQ14" s="12">
        <v>14</v>
      </c>
      <c r="FR14" s="11">
        <v>0.03</v>
      </c>
      <c r="FS14" s="12">
        <v>1</v>
      </c>
      <c r="FT14" s="11">
        <v>0.54800000000000004</v>
      </c>
      <c r="FU14" s="25">
        <v>14</v>
      </c>
      <c r="FV14" s="14">
        <v>0.22600000000000001</v>
      </c>
      <c r="FW14" s="12">
        <v>14</v>
      </c>
      <c r="FX14" s="11">
        <v>1.1259999999999999</v>
      </c>
      <c r="FY14" s="12">
        <v>1</v>
      </c>
      <c r="FZ14" s="11">
        <v>0.03</v>
      </c>
      <c r="GA14" s="12">
        <v>1</v>
      </c>
      <c r="GB14" s="11">
        <v>1.3819999999999999</v>
      </c>
      <c r="GC14" s="25">
        <v>9</v>
      </c>
      <c r="GD14" s="95"/>
      <c r="GE14" s="96"/>
      <c r="GF14" s="11">
        <v>0.50900000000000001</v>
      </c>
      <c r="GG14" s="12">
        <v>14</v>
      </c>
      <c r="GH14" s="11">
        <v>0.03</v>
      </c>
      <c r="GI14" s="12">
        <v>1</v>
      </c>
      <c r="GJ14" s="11">
        <v>0.53900000000000003</v>
      </c>
      <c r="GK14" s="25">
        <v>14</v>
      </c>
      <c r="GL14" s="14">
        <v>0.188</v>
      </c>
      <c r="GM14" s="12">
        <v>10</v>
      </c>
      <c r="GN14" s="11">
        <v>0.48499999999999999</v>
      </c>
      <c r="GO14" s="12">
        <v>7</v>
      </c>
      <c r="GP14" s="11">
        <v>2.7E-2</v>
      </c>
      <c r="GQ14" s="12">
        <v>7</v>
      </c>
      <c r="GR14" s="11">
        <v>0.7</v>
      </c>
      <c r="GS14" s="25">
        <v>7</v>
      </c>
      <c r="GT14" s="14">
        <v>0.44900000000000001</v>
      </c>
      <c r="GU14" s="12">
        <v>10</v>
      </c>
      <c r="GV14" s="11">
        <v>2.5259999999999998</v>
      </c>
      <c r="GW14" s="12">
        <v>5</v>
      </c>
      <c r="GX14" s="11">
        <v>2.7E-2</v>
      </c>
      <c r="GY14" s="12">
        <v>7</v>
      </c>
      <c r="GZ14" s="11">
        <v>3.0019999999999998</v>
      </c>
      <c r="HA14" s="25">
        <v>6</v>
      </c>
      <c r="HB14" s="102"/>
      <c r="HC14" s="103"/>
      <c r="HD14" s="103"/>
      <c r="HE14" s="103"/>
      <c r="HF14" s="103"/>
      <c r="HG14" s="103"/>
      <c r="HH14" s="103"/>
      <c r="HI14" s="104"/>
      <c r="HJ14" s="14">
        <v>0.67400000000000004</v>
      </c>
      <c r="HK14" s="12">
        <v>10</v>
      </c>
      <c r="HL14" s="11">
        <v>1.6839999999999999</v>
      </c>
      <c r="HM14" s="12">
        <v>10</v>
      </c>
      <c r="HN14" s="11">
        <v>2.7E-2</v>
      </c>
      <c r="HO14" s="12">
        <v>3</v>
      </c>
      <c r="HP14" s="11">
        <v>2.3849999999999998</v>
      </c>
      <c r="HQ14" s="25">
        <v>10</v>
      </c>
      <c r="HR14" s="14">
        <v>0.20399999999999999</v>
      </c>
      <c r="HS14" s="12">
        <v>7</v>
      </c>
      <c r="HT14" s="11">
        <v>0.99199999999999999</v>
      </c>
      <c r="HU14" s="12">
        <v>1</v>
      </c>
      <c r="HV14" s="11">
        <v>2.7E-2</v>
      </c>
      <c r="HW14" s="12">
        <v>1</v>
      </c>
      <c r="HX14" s="11">
        <v>1.2230000000000001</v>
      </c>
      <c r="HY14" s="25">
        <v>1</v>
      </c>
      <c r="HZ14" s="95"/>
      <c r="IA14" s="96"/>
      <c r="IB14" s="11">
        <v>0.8</v>
      </c>
      <c r="IC14" s="12">
        <v>5</v>
      </c>
      <c r="ID14" s="11">
        <v>0.03</v>
      </c>
      <c r="IE14" s="12">
        <v>1</v>
      </c>
      <c r="IF14" s="11">
        <v>0.83</v>
      </c>
      <c r="IG14" s="25">
        <v>5</v>
      </c>
      <c r="IH14" s="95"/>
      <c r="II14" s="96"/>
      <c r="IJ14" s="11">
        <v>0.65500000000000003</v>
      </c>
      <c r="IK14" s="12">
        <v>9</v>
      </c>
      <c r="IL14" s="11">
        <v>2.1000000000000001E-2</v>
      </c>
      <c r="IM14" s="12">
        <v>9</v>
      </c>
      <c r="IN14" s="11">
        <v>0.67600000000000005</v>
      </c>
      <c r="IO14" s="60">
        <v>9</v>
      </c>
      <c r="IP14" s="44">
        <f t="shared" si="0"/>
        <v>0.28799999999999998</v>
      </c>
      <c r="IQ14" s="37">
        <f>RANK(IP14,IP6:IP27,0)</f>
        <v>20</v>
      </c>
      <c r="IR14" s="38">
        <f t="shared" si="1"/>
        <v>0.122</v>
      </c>
      <c r="IS14" s="37">
        <f>RANK(IR14,IR6:IR27,0)</f>
        <v>4</v>
      </c>
      <c r="IT14" s="38">
        <f t="shared" si="2"/>
        <v>9.7000000000000003E-2</v>
      </c>
      <c r="IU14" s="37">
        <f>RANK(IT14,IT6:IT27,0)</f>
        <v>13</v>
      </c>
      <c r="IV14" s="38">
        <f t="shared" si="3"/>
        <v>0.11799999999999999</v>
      </c>
      <c r="IW14" s="39">
        <f>RANK(IV14,IV6:IV27,0)</f>
        <v>14</v>
      </c>
      <c r="IX14" s="40">
        <f t="shared" si="4"/>
        <v>0.22</v>
      </c>
      <c r="IY14" s="39">
        <f>RANK(IX14,IX6:IX27,0)</f>
        <v>8</v>
      </c>
      <c r="IZ14" s="42">
        <f t="shared" si="5"/>
        <v>0.84499999999999997</v>
      </c>
      <c r="JA14" s="37">
        <f>RANK(IZ14,IZ6:IZ27,0)</f>
        <v>11</v>
      </c>
      <c r="JB14" s="45" t="s">
        <v>9</v>
      </c>
    </row>
    <row r="15" spans="1:262" s="5" customFormat="1" ht="15.75" customHeight="1" x14ac:dyDescent="0.2">
      <c r="A15" s="23" t="s">
        <v>10</v>
      </c>
      <c r="B15" s="14">
        <v>0.189</v>
      </c>
      <c r="C15" s="12">
        <v>21</v>
      </c>
      <c r="D15" s="11">
        <v>0.52</v>
      </c>
      <c r="E15" s="12">
        <v>13</v>
      </c>
      <c r="F15" s="11">
        <v>0.03</v>
      </c>
      <c r="G15" s="12">
        <v>1</v>
      </c>
      <c r="H15" s="11">
        <v>0.73899999999999999</v>
      </c>
      <c r="I15" s="25">
        <v>17</v>
      </c>
      <c r="J15" s="14">
        <v>0.17499999999999999</v>
      </c>
      <c r="K15" s="12">
        <v>22</v>
      </c>
      <c r="L15" s="11">
        <v>0.50600000000000001</v>
      </c>
      <c r="M15" s="12">
        <v>22</v>
      </c>
      <c r="N15" s="11">
        <v>0.03</v>
      </c>
      <c r="O15" s="12">
        <v>1</v>
      </c>
      <c r="P15" s="11">
        <v>0.71099999999999997</v>
      </c>
      <c r="Q15" s="25">
        <v>22</v>
      </c>
      <c r="R15" s="14">
        <v>0.23200000000000001</v>
      </c>
      <c r="S15" s="12">
        <v>5</v>
      </c>
      <c r="T15" s="11">
        <v>0.49399999999999999</v>
      </c>
      <c r="U15" s="12">
        <v>9</v>
      </c>
      <c r="V15" s="11">
        <v>2.4E-2</v>
      </c>
      <c r="W15" s="12">
        <v>9</v>
      </c>
      <c r="X15" s="11">
        <v>0.75</v>
      </c>
      <c r="Y15" s="25">
        <v>5</v>
      </c>
      <c r="Z15" s="14">
        <v>0.22</v>
      </c>
      <c r="AA15" s="12">
        <v>15</v>
      </c>
      <c r="AB15" s="11">
        <v>0.51700000000000002</v>
      </c>
      <c r="AC15" s="12">
        <v>15</v>
      </c>
      <c r="AD15" s="11">
        <v>2.4E-2</v>
      </c>
      <c r="AE15" s="12">
        <v>15</v>
      </c>
      <c r="AF15" s="11">
        <v>0.76100000000000001</v>
      </c>
      <c r="AG15" s="25">
        <v>16</v>
      </c>
      <c r="AH15" s="14">
        <v>0.20599999999999999</v>
      </c>
      <c r="AI15" s="12">
        <v>8</v>
      </c>
      <c r="AJ15" s="11">
        <v>0.57599999999999996</v>
      </c>
      <c r="AK15" s="12">
        <v>7</v>
      </c>
      <c r="AL15" s="11">
        <v>2.4E-2</v>
      </c>
      <c r="AM15" s="12">
        <v>5</v>
      </c>
      <c r="AN15" s="11">
        <v>0.80600000000000005</v>
      </c>
      <c r="AO15" s="25">
        <v>6</v>
      </c>
      <c r="AP15" s="14">
        <v>0.2</v>
      </c>
      <c r="AQ15" s="12">
        <v>1</v>
      </c>
      <c r="AR15" s="11">
        <v>0.5</v>
      </c>
      <c r="AS15" s="12">
        <v>1</v>
      </c>
      <c r="AT15" s="11">
        <v>0.03</v>
      </c>
      <c r="AU15" s="12">
        <v>1</v>
      </c>
      <c r="AV15" s="11">
        <v>0.73</v>
      </c>
      <c r="AW15" s="25">
        <v>1</v>
      </c>
      <c r="AX15" s="14" t="s">
        <v>78</v>
      </c>
      <c r="AY15" s="12"/>
      <c r="AZ15" s="11"/>
      <c r="BA15" s="12"/>
      <c r="BB15" s="11"/>
      <c r="BC15" s="12"/>
      <c r="BD15" s="11"/>
      <c r="BE15" s="25"/>
      <c r="BF15" s="14">
        <v>0.155</v>
      </c>
      <c r="BG15" s="12">
        <v>17</v>
      </c>
      <c r="BH15" s="11">
        <v>0.22800000000000001</v>
      </c>
      <c r="BI15" s="12">
        <v>20</v>
      </c>
      <c r="BJ15" s="11">
        <v>2.7E-2</v>
      </c>
      <c r="BK15" s="12">
        <v>13</v>
      </c>
      <c r="BL15" s="11">
        <v>0.41</v>
      </c>
      <c r="BM15" s="25">
        <v>20</v>
      </c>
      <c r="BN15" s="14">
        <v>0.153</v>
      </c>
      <c r="BO15" s="12">
        <v>21</v>
      </c>
      <c r="BP15" s="11">
        <v>0.371</v>
      </c>
      <c r="BQ15" s="12">
        <v>17</v>
      </c>
      <c r="BR15" s="11">
        <v>0.03</v>
      </c>
      <c r="BS15" s="12">
        <v>1</v>
      </c>
      <c r="BT15" s="11">
        <v>0.55400000000000005</v>
      </c>
      <c r="BU15" s="25">
        <v>19</v>
      </c>
      <c r="BV15" s="14">
        <v>0.16</v>
      </c>
      <c r="BW15" s="12">
        <v>22</v>
      </c>
      <c r="BX15" s="11">
        <v>0.42099999999999999</v>
      </c>
      <c r="BY15" s="12">
        <v>21</v>
      </c>
      <c r="BZ15" s="11">
        <v>2.7E-2</v>
      </c>
      <c r="CA15" s="12">
        <v>20</v>
      </c>
      <c r="CB15" s="11">
        <v>0.60799999999999998</v>
      </c>
      <c r="CC15" s="25">
        <v>21</v>
      </c>
      <c r="CD15" s="14">
        <v>0</v>
      </c>
      <c r="CE15" s="12">
        <v>15</v>
      </c>
      <c r="CF15" s="11">
        <v>0</v>
      </c>
      <c r="CG15" s="12">
        <v>16</v>
      </c>
      <c r="CH15" s="11">
        <v>2.4E-2</v>
      </c>
      <c r="CI15" s="12">
        <v>16</v>
      </c>
      <c r="CJ15" s="11">
        <v>2.4E-2</v>
      </c>
      <c r="CK15" s="25">
        <v>16</v>
      </c>
      <c r="CL15" s="14">
        <v>0.2</v>
      </c>
      <c r="CM15" s="12">
        <v>6</v>
      </c>
      <c r="CN15" s="11">
        <v>0.25</v>
      </c>
      <c r="CO15" s="12">
        <v>19</v>
      </c>
      <c r="CP15" s="11">
        <v>2.7E-2</v>
      </c>
      <c r="CQ15" s="12">
        <v>15</v>
      </c>
      <c r="CR15" s="11">
        <v>0.47699999999999998</v>
      </c>
      <c r="CS15" s="25">
        <v>18</v>
      </c>
      <c r="CT15" s="14">
        <v>0.188</v>
      </c>
      <c r="CU15" s="12">
        <v>18</v>
      </c>
      <c r="CV15" s="11">
        <v>0.54500000000000004</v>
      </c>
      <c r="CW15" s="12">
        <v>4</v>
      </c>
      <c r="CX15" s="11">
        <v>2.4E-2</v>
      </c>
      <c r="CY15" s="12">
        <v>11</v>
      </c>
      <c r="CZ15" s="11">
        <v>0.75700000000000001</v>
      </c>
      <c r="DA15" s="25">
        <v>5</v>
      </c>
      <c r="DB15" s="14">
        <v>0.20799999999999999</v>
      </c>
      <c r="DC15" s="12">
        <v>11</v>
      </c>
      <c r="DD15" s="11">
        <v>0.51300000000000001</v>
      </c>
      <c r="DE15" s="12">
        <v>11</v>
      </c>
      <c r="DF15" s="11">
        <v>0.03</v>
      </c>
      <c r="DG15" s="12">
        <v>1</v>
      </c>
      <c r="DH15" s="11">
        <v>0.751</v>
      </c>
      <c r="DI15" s="25">
        <v>11</v>
      </c>
      <c r="DJ15" s="95"/>
      <c r="DK15" s="96"/>
      <c r="DL15" s="11">
        <v>1.216</v>
      </c>
      <c r="DM15" s="12">
        <v>3</v>
      </c>
      <c r="DN15" s="11">
        <v>0.03</v>
      </c>
      <c r="DO15" s="12">
        <v>1</v>
      </c>
      <c r="DP15" s="11">
        <v>1.246</v>
      </c>
      <c r="DQ15" s="25">
        <v>3</v>
      </c>
      <c r="DR15" s="14">
        <v>0.30099999999999999</v>
      </c>
      <c r="DS15" s="12">
        <v>4</v>
      </c>
      <c r="DT15" s="11">
        <v>0.86299999999999999</v>
      </c>
      <c r="DU15" s="12">
        <v>8</v>
      </c>
      <c r="DV15" s="11">
        <v>1.4999999999999999E-2</v>
      </c>
      <c r="DW15" s="12">
        <v>17</v>
      </c>
      <c r="DX15" s="11">
        <v>1.179</v>
      </c>
      <c r="DY15" s="25">
        <v>8</v>
      </c>
      <c r="DZ15" s="14">
        <v>0.25700000000000001</v>
      </c>
      <c r="EA15" s="12">
        <v>3</v>
      </c>
      <c r="EB15" s="11">
        <v>0.58099999999999996</v>
      </c>
      <c r="EC15" s="12">
        <v>7</v>
      </c>
      <c r="ED15" s="11">
        <v>0.03</v>
      </c>
      <c r="EE15" s="12">
        <v>1</v>
      </c>
      <c r="EF15" s="11">
        <v>0.86799999999999999</v>
      </c>
      <c r="EG15" s="25">
        <v>5</v>
      </c>
      <c r="EH15" s="95"/>
      <c r="EI15" s="96"/>
      <c r="EJ15" s="11" t="s">
        <v>78</v>
      </c>
      <c r="EK15" s="12"/>
      <c r="EL15" s="11"/>
      <c r="EM15" s="12"/>
      <c r="EN15" s="11"/>
      <c r="EO15" s="25"/>
      <c r="EP15" s="14">
        <v>0.224</v>
      </c>
      <c r="EQ15" s="12">
        <v>1</v>
      </c>
      <c r="ER15" s="11">
        <v>0.505</v>
      </c>
      <c r="ES15" s="12">
        <v>8</v>
      </c>
      <c r="ET15" s="11">
        <v>0.03</v>
      </c>
      <c r="EU15" s="12">
        <v>1</v>
      </c>
      <c r="EV15" s="11">
        <v>0.75900000000000001</v>
      </c>
      <c r="EW15" s="25">
        <v>4</v>
      </c>
      <c r="EX15" s="14" t="s">
        <v>78</v>
      </c>
      <c r="EY15" s="12"/>
      <c r="EZ15" s="11"/>
      <c r="FA15" s="12"/>
      <c r="FB15" s="11"/>
      <c r="FC15" s="12"/>
      <c r="FD15" s="11"/>
      <c r="FE15" s="25"/>
      <c r="FF15" s="14" t="s">
        <v>78</v>
      </c>
      <c r="FG15" s="12"/>
      <c r="FH15" s="11"/>
      <c r="FI15" s="12"/>
      <c r="FJ15" s="11"/>
      <c r="FK15" s="12"/>
      <c r="FL15" s="11"/>
      <c r="FM15" s="25"/>
      <c r="FN15" s="95"/>
      <c r="FO15" s="96"/>
      <c r="FP15" s="11">
        <v>0.54400000000000004</v>
      </c>
      <c r="FQ15" s="12">
        <v>12</v>
      </c>
      <c r="FR15" s="11">
        <v>0.03</v>
      </c>
      <c r="FS15" s="12">
        <v>1</v>
      </c>
      <c r="FT15" s="11">
        <v>0.57399999999999995</v>
      </c>
      <c r="FU15" s="25">
        <v>12</v>
      </c>
      <c r="FV15" s="14">
        <v>0.25700000000000001</v>
      </c>
      <c r="FW15" s="12">
        <v>11</v>
      </c>
      <c r="FX15" s="11">
        <v>0.98399999999999999</v>
      </c>
      <c r="FY15" s="12">
        <v>13</v>
      </c>
      <c r="FZ15" s="11">
        <v>0.03</v>
      </c>
      <c r="GA15" s="12">
        <v>1</v>
      </c>
      <c r="GB15" s="11">
        <v>1.2709999999999999</v>
      </c>
      <c r="GC15" s="25">
        <v>13</v>
      </c>
      <c r="GD15" s="95"/>
      <c r="GE15" s="96"/>
      <c r="GF15" s="11">
        <v>0.50800000000000001</v>
      </c>
      <c r="GG15" s="12">
        <v>16</v>
      </c>
      <c r="GH15" s="11">
        <v>0.03</v>
      </c>
      <c r="GI15" s="12">
        <v>1</v>
      </c>
      <c r="GJ15" s="11">
        <v>0.53800000000000003</v>
      </c>
      <c r="GK15" s="25">
        <v>16</v>
      </c>
      <c r="GL15" s="14">
        <v>0.222</v>
      </c>
      <c r="GM15" s="12">
        <v>1</v>
      </c>
      <c r="GN15" s="11">
        <v>0.45</v>
      </c>
      <c r="GO15" s="12">
        <v>12</v>
      </c>
      <c r="GP15" s="11">
        <v>2.7E-2</v>
      </c>
      <c r="GQ15" s="12">
        <v>7</v>
      </c>
      <c r="GR15" s="11">
        <v>0.69899999999999995</v>
      </c>
      <c r="GS15" s="25">
        <v>8</v>
      </c>
      <c r="GT15" s="14">
        <v>0.96699999999999997</v>
      </c>
      <c r="GU15" s="12">
        <v>2</v>
      </c>
      <c r="GV15" s="11">
        <v>2.4169999999999998</v>
      </c>
      <c r="GW15" s="12">
        <v>6</v>
      </c>
      <c r="GX15" s="11">
        <v>2.7E-2</v>
      </c>
      <c r="GY15" s="12">
        <v>7</v>
      </c>
      <c r="GZ15" s="11">
        <v>3.411</v>
      </c>
      <c r="HA15" s="25">
        <v>4</v>
      </c>
      <c r="HB15" s="102"/>
      <c r="HC15" s="103"/>
      <c r="HD15" s="103"/>
      <c r="HE15" s="103"/>
      <c r="HF15" s="103"/>
      <c r="HG15" s="103"/>
      <c r="HH15" s="103"/>
      <c r="HI15" s="104"/>
      <c r="HJ15" s="14">
        <v>1.2749999999999999</v>
      </c>
      <c r="HK15" s="12">
        <v>2</v>
      </c>
      <c r="HL15" s="11">
        <v>5.4169999999999998</v>
      </c>
      <c r="HM15" s="12">
        <v>1</v>
      </c>
      <c r="HN15" s="11">
        <v>0.03</v>
      </c>
      <c r="HO15" s="12">
        <v>1</v>
      </c>
      <c r="HP15" s="11">
        <v>6.7220000000000004</v>
      </c>
      <c r="HQ15" s="25">
        <v>1</v>
      </c>
      <c r="HR15" s="14">
        <v>0.22900000000000001</v>
      </c>
      <c r="HS15" s="12">
        <v>4</v>
      </c>
      <c r="HT15" s="11">
        <v>0.66</v>
      </c>
      <c r="HU15" s="12">
        <v>11</v>
      </c>
      <c r="HV15" s="11">
        <v>2.1000000000000001E-2</v>
      </c>
      <c r="HW15" s="12">
        <v>10</v>
      </c>
      <c r="HX15" s="11">
        <v>0.91</v>
      </c>
      <c r="HY15" s="25">
        <v>9</v>
      </c>
      <c r="HZ15" s="95"/>
      <c r="IA15" s="96"/>
      <c r="IB15" s="11">
        <v>8.1000000000000003E-2</v>
      </c>
      <c r="IC15" s="12">
        <v>20</v>
      </c>
      <c r="ID15" s="11">
        <v>2.4E-2</v>
      </c>
      <c r="IE15" s="12">
        <v>18</v>
      </c>
      <c r="IF15" s="11">
        <v>0.105</v>
      </c>
      <c r="IG15" s="25">
        <v>20</v>
      </c>
      <c r="IH15" s="95"/>
      <c r="II15" s="96"/>
      <c r="IJ15" s="11">
        <v>0.5</v>
      </c>
      <c r="IK15" s="12">
        <v>16</v>
      </c>
      <c r="IL15" s="11">
        <v>2.1000000000000001E-2</v>
      </c>
      <c r="IM15" s="12">
        <v>9</v>
      </c>
      <c r="IN15" s="11">
        <v>0.52100000000000002</v>
      </c>
      <c r="IO15" s="60">
        <v>16</v>
      </c>
      <c r="IP15" s="44">
        <f t="shared" si="0"/>
        <v>0.29599999999999999</v>
      </c>
      <c r="IQ15" s="37">
        <f>RANK(IP15,IP6:IP27,0)</f>
        <v>16</v>
      </c>
      <c r="IR15" s="38">
        <f t="shared" si="1"/>
        <v>0.113</v>
      </c>
      <c r="IS15" s="37">
        <f>RANK(IR15,IR6:IR27,0)</f>
        <v>11</v>
      </c>
      <c r="IT15" s="38">
        <f t="shared" si="2"/>
        <v>9.0999999999999998E-2</v>
      </c>
      <c r="IU15" s="37">
        <f>RANK(IT15,IT6:IT27,0)</f>
        <v>17</v>
      </c>
      <c r="IV15" s="38">
        <f t="shared" si="3"/>
        <v>0.13</v>
      </c>
      <c r="IW15" s="39">
        <f>RANK(IV15,IV6:IV27,0)</f>
        <v>7</v>
      </c>
      <c r="IX15" s="40">
        <f t="shared" si="4"/>
        <v>0.309</v>
      </c>
      <c r="IY15" s="39">
        <f>RANK(IX15,IX6:IX27,0)</f>
        <v>1</v>
      </c>
      <c r="IZ15" s="42">
        <f t="shared" si="5"/>
        <v>0.93899999999999995</v>
      </c>
      <c r="JA15" s="37">
        <f>RANK(IZ15,IZ6:IZ27,0)</f>
        <v>4</v>
      </c>
      <c r="JB15" s="45" t="s">
        <v>10</v>
      </c>
    </row>
    <row r="16" spans="1:262" s="5" customFormat="1" ht="15.75" customHeight="1" x14ac:dyDescent="0.2">
      <c r="A16" s="23" t="s">
        <v>11</v>
      </c>
      <c r="B16" s="14">
        <v>0.20399999999999999</v>
      </c>
      <c r="C16" s="12">
        <v>17</v>
      </c>
      <c r="D16" s="11">
        <v>0.495</v>
      </c>
      <c r="E16" s="12">
        <v>17</v>
      </c>
      <c r="F16" s="11">
        <v>2.7E-2</v>
      </c>
      <c r="G16" s="12">
        <v>17</v>
      </c>
      <c r="H16" s="11">
        <v>0.72599999999999998</v>
      </c>
      <c r="I16" s="25">
        <v>19</v>
      </c>
      <c r="J16" s="14">
        <v>0.21199999999999999</v>
      </c>
      <c r="K16" s="12">
        <v>18</v>
      </c>
      <c r="L16" s="11">
        <v>0.51100000000000001</v>
      </c>
      <c r="M16" s="12">
        <v>21</v>
      </c>
      <c r="N16" s="11">
        <v>0.03</v>
      </c>
      <c r="O16" s="12">
        <v>1</v>
      </c>
      <c r="P16" s="11">
        <v>0.753</v>
      </c>
      <c r="Q16" s="25">
        <v>20</v>
      </c>
      <c r="R16" s="14">
        <v>0.218</v>
      </c>
      <c r="S16" s="12">
        <v>7</v>
      </c>
      <c r="T16" s="11">
        <v>0.5</v>
      </c>
      <c r="U16" s="12">
        <v>1</v>
      </c>
      <c r="V16" s="11">
        <v>2.7E-2</v>
      </c>
      <c r="W16" s="12">
        <v>1</v>
      </c>
      <c r="X16" s="11">
        <v>0.745</v>
      </c>
      <c r="Y16" s="25">
        <v>6</v>
      </c>
      <c r="Z16" s="14">
        <v>0.219</v>
      </c>
      <c r="AA16" s="12">
        <v>18</v>
      </c>
      <c r="AB16" s="11">
        <v>0.51600000000000001</v>
      </c>
      <c r="AC16" s="12">
        <v>17</v>
      </c>
      <c r="AD16" s="11">
        <v>2.4E-2</v>
      </c>
      <c r="AE16" s="12">
        <v>15</v>
      </c>
      <c r="AF16" s="11">
        <v>0.75900000000000001</v>
      </c>
      <c r="AG16" s="25">
        <v>18</v>
      </c>
      <c r="AH16" s="14">
        <v>0.192</v>
      </c>
      <c r="AI16" s="12">
        <v>11</v>
      </c>
      <c r="AJ16" s="11">
        <v>0.55700000000000005</v>
      </c>
      <c r="AK16" s="12">
        <v>9</v>
      </c>
      <c r="AL16" s="11">
        <v>2.4E-2</v>
      </c>
      <c r="AM16" s="12">
        <v>5</v>
      </c>
      <c r="AN16" s="11">
        <v>0.77300000000000002</v>
      </c>
      <c r="AO16" s="25">
        <v>10</v>
      </c>
      <c r="AP16" s="14">
        <v>0.2</v>
      </c>
      <c r="AQ16" s="12">
        <v>1</v>
      </c>
      <c r="AR16" s="11">
        <v>0.5</v>
      </c>
      <c r="AS16" s="12">
        <v>1</v>
      </c>
      <c r="AT16" s="11">
        <v>0.03</v>
      </c>
      <c r="AU16" s="12">
        <v>1</v>
      </c>
      <c r="AV16" s="11">
        <v>0.73</v>
      </c>
      <c r="AW16" s="25">
        <v>1</v>
      </c>
      <c r="AX16" s="14">
        <v>0.2</v>
      </c>
      <c r="AY16" s="12">
        <v>7</v>
      </c>
      <c r="AZ16" s="11">
        <v>0.50900000000000001</v>
      </c>
      <c r="BA16" s="12">
        <v>1</v>
      </c>
      <c r="BB16" s="11">
        <v>2.7E-2</v>
      </c>
      <c r="BC16" s="12">
        <v>5</v>
      </c>
      <c r="BD16" s="11">
        <v>0.73599999999999999</v>
      </c>
      <c r="BE16" s="25">
        <v>3</v>
      </c>
      <c r="BF16" s="14">
        <v>0.21</v>
      </c>
      <c r="BG16" s="12">
        <v>6</v>
      </c>
      <c r="BH16" s="11">
        <v>0.39400000000000002</v>
      </c>
      <c r="BI16" s="12">
        <v>15</v>
      </c>
      <c r="BJ16" s="11">
        <v>0.03</v>
      </c>
      <c r="BK16" s="12">
        <v>1</v>
      </c>
      <c r="BL16" s="11">
        <v>0.63400000000000001</v>
      </c>
      <c r="BM16" s="25">
        <v>7</v>
      </c>
      <c r="BN16" s="14">
        <v>0.192</v>
      </c>
      <c r="BO16" s="12">
        <v>6</v>
      </c>
      <c r="BP16" s="11">
        <v>0.41899999999999998</v>
      </c>
      <c r="BQ16" s="12">
        <v>5</v>
      </c>
      <c r="BR16" s="11">
        <v>0.03</v>
      </c>
      <c r="BS16" s="12">
        <v>1</v>
      </c>
      <c r="BT16" s="11">
        <v>0.64100000000000001</v>
      </c>
      <c r="BU16" s="25">
        <v>6</v>
      </c>
      <c r="BV16" s="14">
        <v>0.19700000000000001</v>
      </c>
      <c r="BW16" s="12">
        <v>14</v>
      </c>
      <c r="BX16" s="11">
        <v>0.5</v>
      </c>
      <c r="BY16" s="12">
        <v>14</v>
      </c>
      <c r="BZ16" s="11">
        <v>0.03</v>
      </c>
      <c r="CA16" s="12">
        <v>1</v>
      </c>
      <c r="CB16" s="11">
        <v>0.72699999999999998</v>
      </c>
      <c r="CC16" s="25">
        <v>13</v>
      </c>
      <c r="CD16" s="14">
        <v>0</v>
      </c>
      <c r="CE16" s="12">
        <v>15</v>
      </c>
      <c r="CF16" s="11">
        <v>0</v>
      </c>
      <c r="CG16" s="12">
        <v>16</v>
      </c>
      <c r="CH16" s="11">
        <v>2.4E-2</v>
      </c>
      <c r="CI16" s="12">
        <v>16</v>
      </c>
      <c r="CJ16" s="11">
        <v>2.4E-2</v>
      </c>
      <c r="CK16" s="25">
        <v>16</v>
      </c>
      <c r="CL16" s="14">
        <v>0.12</v>
      </c>
      <c r="CM16" s="12">
        <v>12</v>
      </c>
      <c r="CN16" s="11">
        <v>0.75</v>
      </c>
      <c r="CO16" s="12">
        <v>4</v>
      </c>
      <c r="CP16" s="11">
        <v>0.03</v>
      </c>
      <c r="CQ16" s="12">
        <v>1</v>
      </c>
      <c r="CR16" s="11">
        <v>0.9</v>
      </c>
      <c r="CS16" s="25">
        <v>7</v>
      </c>
      <c r="CT16" s="14">
        <v>0.2</v>
      </c>
      <c r="CU16" s="12">
        <v>12</v>
      </c>
      <c r="CV16" s="11">
        <v>0.5</v>
      </c>
      <c r="CW16" s="12">
        <v>12</v>
      </c>
      <c r="CX16" s="11">
        <v>2.4E-2</v>
      </c>
      <c r="CY16" s="12">
        <v>11</v>
      </c>
      <c r="CZ16" s="11">
        <v>0.72399999999999998</v>
      </c>
      <c r="DA16" s="25">
        <v>13</v>
      </c>
      <c r="DB16" s="14">
        <v>0.42499999999999999</v>
      </c>
      <c r="DC16" s="12">
        <v>2</v>
      </c>
      <c r="DD16" s="11">
        <v>0.499</v>
      </c>
      <c r="DE16" s="12">
        <v>14</v>
      </c>
      <c r="DF16" s="11">
        <v>2.7E-2</v>
      </c>
      <c r="DG16" s="12">
        <v>8</v>
      </c>
      <c r="DH16" s="11">
        <v>0.95099999999999996</v>
      </c>
      <c r="DI16" s="25">
        <v>5</v>
      </c>
      <c r="DJ16" s="95"/>
      <c r="DK16" s="96"/>
      <c r="DL16" s="11">
        <v>0.46200000000000002</v>
      </c>
      <c r="DM16" s="12">
        <v>21</v>
      </c>
      <c r="DN16" s="11">
        <v>0.03</v>
      </c>
      <c r="DO16" s="12">
        <v>1</v>
      </c>
      <c r="DP16" s="11">
        <v>0.49199999999999999</v>
      </c>
      <c r="DQ16" s="25">
        <v>21</v>
      </c>
      <c r="DR16" s="14">
        <v>0.26100000000000001</v>
      </c>
      <c r="DS16" s="12">
        <v>12</v>
      </c>
      <c r="DT16" s="11">
        <v>0.747</v>
      </c>
      <c r="DU16" s="12">
        <v>14</v>
      </c>
      <c r="DV16" s="11">
        <v>2.1000000000000001E-2</v>
      </c>
      <c r="DW16" s="12">
        <v>9</v>
      </c>
      <c r="DX16" s="11">
        <v>1.0289999999999999</v>
      </c>
      <c r="DY16" s="25">
        <v>14</v>
      </c>
      <c r="DZ16" s="14">
        <v>0.23100000000000001</v>
      </c>
      <c r="EA16" s="12">
        <v>6</v>
      </c>
      <c r="EB16" s="11">
        <v>0.54100000000000004</v>
      </c>
      <c r="EC16" s="12">
        <v>12</v>
      </c>
      <c r="ED16" s="11">
        <v>0.03</v>
      </c>
      <c r="EE16" s="12">
        <v>1</v>
      </c>
      <c r="EF16" s="11">
        <v>0.80200000000000005</v>
      </c>
      <c r="EG16" s="25">
        <v>10</v>
      </c>
      <c r="EH16" s="95"/>
      <c r="EI16" s="96"/>
      <c r="EJ16" s="11" t="s">
        <v>78</v>
      </c>
      <c r="EK16" s="12"/>
      <c r="EL16" s="11"/>
      <c r="EM16" s="12"/>
      <c r="EN16" s="11"/>
      <c r="EO16" s="25"/>
      <c r="EP16" s="14">
        <v>0.20899999999999999</v>
      </c>
      <c r="EQ16" s="12">
        <v>6</v>
      </c>
      <c r="ER16" s="11">
        <v>0.51300000000000001</v>
      </c>
      <c r="ES16" s="12">
        <v>5</v>
      </c>
      <c r="ET16" s="11">
        <v>0.03</v>
      </c>
      <c r="EU16" s="12">
        <v>1</v>
      </c>
      <c r="EV16" s="11">
        <v>0.752</v>
      </c>
      <c r="EW16" s="25">
        <v>6</v>
      </c>
      <c r="EX16" s="14" t="s">
        <v>78</v>
      </c>
      <c r="EY16" s="12"/>
      <c r="EZ16" s="11"/>
      <c r="FA16" s="12"/>
      <c r="FB16" s="11"/>
      <c r="FC16" s="12"/>
      <c r="FD16" s="11"/>
      <c r="FE16" s="25"/>
      <c r="FF16" s="14">
        <v>0.2</v>
      </c>
      <c r="FG16" s="12">
        <v>3</v>
      </c>
      <c r="FH16" s="11">
        <v>0.5</v>
      </c>
      <c r="FI16" s="12">
        <v>2</v>
      </c>
      <c r="FJ16" s="11">
        <v>0.03</v>
      </c>
      <c r="FK16" s="12">
        <v>1</v>
      </c>
      <c r="FL16" s="11">
        <v>0.73</v>
      </c>
      <c r="FM16" s="25">
        <v>3</v>
      </c>
      <c r="FN16" s="95"/>
      <c r="FO16" s="96"/>
      <c r="FP16" s="11">
        <v>0.5</v>
      </c>
      <c r="FQ16" s="12">
        <v>21</v>
      </c>
      <c r="FR16" s="11">
        <v>0.03</v>
      </c>
      <c r="FS16" s="12">
        <v>1</v>
      </c>
      <c r="FT16" s="11">
        <v>0.53</v>
      </c>
      <c r="FU16" s="25">
        <v>21</v>
      </c>
      <c r="FV16" s="14">
        <v>0.20100000000000001</v>
      </c>
      <c r="FW16" s="12">
        <v>19</v>
      </c>
      <c r="FX16" s="11">
        <v>1.1080000000000001</v>
      </c>
      <c r="FY16" s="12">
        <v>4</v>
      </c>
      <c r="FZ16" s="11">
        <v>0.03</v>
      </c>
      <c r="GA16" s="12">
        <v>1</v>
      </c>
      <c r="GB16" s="11">
        <v>1.339</v>
      </c>
      <c r="GC16" s="25">
        <v>10</v>
      </c>
      <c r="GD16" s="95"/>
      <c r="GE16" s="96"/>
      <c r="GF16" s="11">
        <v>0.5</v>
      </c>
      <c r="GG16" s="12">
        <v>22</v>
      </c>
      <c r="GH16" s="11">
        <v>0.03</v>
      </c>
      <c r="GI16" s="12">
        <v>1</v>
      </c>
      <c r="GJ16" s="11">
        <v>0.53</v>
      </c>
      <c r="GK16" s="25">
        <v>22</v>
      </c>
      <c r="GL16" s="14">
        <v>0.16800000000000001</v>
      </c>
      <c r="GM16" s="12">
        <v>16</v>
      </c>
      <c r="GN16" s="11">
        <v>0.39500000000000002</v>
      </c>
      <c r="GO16" s="12">
        <v>18</v>
      </c>
      <c r="GP16" s="11">
        <v>2.1000000000000001E-2</v>
      </c>
      <c r="GQ16" s="12">
        <v>18</v>
      </c>
      <c r="GR16" s="11">
        <v>0.58399999999999996</v>
      </c>
      <c r="GS16" s="25">
        <v>17</v>
      </c>
      <c r="GT16" s="14">
        <v>0.13200000000000001</v>
      </c>
      <c r="GU16" s="12">
        <v>22</v>
      </c>
      <c r="GV16" s="11">
        <v>1</v>
      </c>
      <c r="GW16" s="12">
        <v>18</v>
      </c>
      <c r="GX16" s="11">
        <v>2.1000000000000001E-2</v>
      </c>
      <c r="GY16" s="12">
        <v>18</v>
      </c>
      <c r="GZ16" s="11">
        <v>1.153</v>
      </c>
      <c r="HA16" s="25">
        <v>21</v>
      </c>
      <c r="HB16" s="102"/>
      <c r="HC16" s="103"/>
      <c r="HD16" s="103"/>
      <c r="HE16" s="103"/>
      <c r="HF16" s="103"/>
      <c r="HG16" s="103"/>
      <c r="HH16" s="103"/>
      <c r="HI16" s="104"/>
      <c r="HJ16" s="14">
        <v>0.2</v>
      </c>
      <c r="HK16" s="12">
        <v>21</v>
      </c>
      <c r="HL16" s="11">
        <v>0.5</v>
      </c>
      <c r="HM16" s="12">
        <v>21</v>
      </c>
      <c r="HN16" s="11">
        <v>2.7E-2</v>
      </c>
      <c r="HO16" s="12">
        <v>3</v>
      </c>
      <c r="HP16" s="11">
        <v>0.72699999999999998</v>
      </c>
      <c r="HQ16" s="25">
        <v>21</v>
      </c>
      <c r="HR16" s="14">
        <v>0.183</v>
      </c>
      <c r="HS16" s="12">
        <v>18</v>
      </c>
      <c r="HT16" s="11">
        <v>0.84299999999999997</v>
      </c>
      <c r="HU16" s="12">
        <v>3</v>
      </c>
      <c r="HV16" s="11">
        <v>2.4E-2</v>
      </c>
      <c r="HW16" s="12">
        <v>4</v>
      </c>
      <c r="HX16" s="11">
        <v>1.05</v>
      </c>
      <c r="HY16" s="25">
        <v>4</v>
      </c>
      <c r="HZ16" s="95"/>
      <c r="IA16" s="96"/>
      <c r="IB16" s="11">
        <v>3.8420000000000001</v>
      </c>
      <c r="IC16" s="12">
        <v>1</v>
      </c>
      <c r="ID16" s="11">
        <v>0.03</v>
      </c>
      <c r="IE16" s="12">
        <v>1</v>
      </c>
      <c r="IF16" s="11">
        <v>3.8719999999999999</v>
      </c>
      <c r="IG16" s="25">
        <v>1</v>
      </c>
      <c r="IH16" s="95"/>
      <c r="II16" s="96"/>
      <c r="IJ16" s="11">
        <v>1.25</v>
      </c>
      <c r="IK16" s="12">
        <v>1</v>
      </c>
      <c r="IL16" s="11">
        <v>0.03</v>
      </c>
      <c r="IM16" s="12">
        <v>1</v>
      </c>
      <c r="IN16" s="11">
        <v>1.28</v>
      </c>
      <c r="IO16" s="60">
        <v>1</v>
      </c>
      <c r="IP16" s="44">
        <f t="shared" si="0"/>
        <v>0.28999999999999998</v>
      </c>
      <c r="IQ16" s="37">
        <f>RANK(IP16,IP6:IP27,0)</f>
        <v>19</v>
      </c>
      <c r="IR16" s="38">
        <f t="shared" si="1"/>
        <v>0.112</v>
      </c>
      <c r="IS16" s="37">
        <f>RANK(IR16,IR6:IR27,0)</f>
        <v>13</v>
      </c>
      <c r="IT16" s="38">
        <f t="shared" si="2"/>
        <v>9.5000000000000001E-2</v>
      </c>
      <c r="IU16" s="37">
        <f>RANK(IT16,IT6:IT27,0)</f>
        <v>14</v>
      </c>
      <c r="IV16" s="38">
        <f t="shared" si="3"/>
        <v>0.122</v>
      </c>
      <c r="IW16" s="39">
        <f>RANK(IV16,IV6:IV27,0)</f>
        <v>10</v>
      </c>
      <c r="IX16" s="40">
        <f t="shared" si="4"/>
        <v>0.217</v>
      </c>
      <c r="IY16" s="39">
        <f>RANK(IX16,IX6:IX27,0)</f>
        <v>10</v>
      </c>
      <c r="IZ16" s="42">
        <f t="shared" si="5"/>
        <v>0.83599999999999997</v>
      </c>
      <c r="JA16" s="37">
        <f>RANK(IZ16,IZ6:IZ27,0)</f>
        <v>14</v>
      </c>
      <c r="JB16" s="45" t="s">
        <v>11</v>
      </c>
    </row>
    <row r="17" spans="1:262" s="5" customFormat="1" ht="15.75" customHeight="1" x14ac:dyDescent="0.2">
      <c r="A17" s="23" t="s">
        <v>12</v>
      </c>
      <c r="B17" s="14">
        <v>0.19800000000000001</v>
      </c>
      <c r="C17" s="12">
        <v>19</v>
      </c>
      <c r="D17" s="11">
        <v>0.53</v>
      </c>
      <c r="E17" s="12">
        <v>9</v>
      </c>
      <c r="F17" s="11">
        <v>0.03</v>
      </c>
      <c r="G17" s="12">
        <v>1</v>
      </c>
      <c r="H17" s="11">
        <v>0.75800000000000001</v>
      </c>
      <c r="I17" s="25">
        <v>14</v>
      </c>
      <c r="J17" s="14">
        <v>0.222</v>
      </c>
      <c r="K17" s="12">
        <v>14</v>
      </c>
      <c r="L17" s="11">
        <v>0.64200000000000002</v>
      </c>
      <c r="M17" s="12">
        <v>9</v>
      </c>
      <c r="N17" s="11">
        <v>0.03</v>
      </c>
      <c r="O17" s="12">
        <v>1</v>
      </c>
      <c r="P17" s="11">
        <v>0.89400000000000002</v>
      </c>
      <c r="Q17" s="25">
        <v>10</v>
      </c>
      <c r="R17" s="14">
        <v>0.20200000000000001</v>
      </c>
      <c r="S17" s="12">
        <v>12</v>
      </c>
      <c r="T17" s="11">
        <v>0.5</v>
      </c>
      <c r="U17" s="12">
        <v>1</v>
      </c>
      <c r="V17" s="11">
        <v>2.7E-2</v>
      </c>
      <c r="W17" s="12">
        <v>1</v>
      </c>
      <c r="X17" s="11">
        <v>0.72899999999999998</v>
      </c>
      <c r="Y17" s="25">
        <v>10</v>
      </c>
      <c r="Z17" s="14">
        <v>0.217</v>
      </c>
      <c r="AA17" s="12">
        <v>20</v>
      </c>
      <c r="AB17" s="11">
        <v>0.51200000000000001</v>
      </c>
      <c r="AC17" s="12">
        <v>20</v>
      </c>
      <c r="AD17" s="11">
        <v>2.4E-2</v>
      </c>
      <c r="AE17" s="12">
        <v>15</v>
      </c>
      <c r="AF17" s="11">
        <v>0.753</v>
      </c>
      <c r="AG17" s="25">
        <v>20</v>
      </c>
      <c r="AH17" s="14">
        <v>8.4000000000000005E-2</v>
      </c>
      <c r="AI17" s="12">
        <v>21</v>
      </c>
      <c r="AJ17" s="11">
        <v>0.39100000000000001</v>
      </c>
      <c r="AK17" s="12">
        <v>16</v>
      </c>
      <c r="AL17" s="11">
        <v>1.7999999999999999E-2</v>
      </c>
      <c r="AM17" s="12">
        <v>18</v>
      </c>
      <c r="AN17" s="11">
        <v>0.49299999999999999</v>
      </c>
      <c r="AO17" s="25">
        <v>19</v>
      </c>
      <c r="AP17" s="14">
        <v>0.2</v>
      </c>
      <c r="AQ17" s="12">
        <v>1</v>
      </c>
      <c r="AR17" s="11">
        <v>0.5</v>
      </c>
      <c r="AS17" s="12">
        <v>1</v>
      </c>
      <c r="AT17" s="11">
        <v>0.03</v>
      </c>
      <c r="AU17" s="12">
        <v>1</v>
      </c>
      <c r="AV17" s="11">
        <v>0.73</v>
      </c>
      <c r="AW17" s="25">
        <v>1</v>
      </c>
      <c r="AX17" s="14" t="s">
        <v>78</v>
      </c>
      <c r="AY17" s="12"/>
      <c r="AZ17" s="11"/>
      <c r="BA17" s="12"/>
      <c r="BB17" s="11"/>
      <c r="BC17" s="12"/>
      <c r="BD17" s="11"/>
      <c r="BE17" s="25"/>
      <c r="BF17" s="14">
        <v>0.17699999999999999</v>
      </c>
      <c r="BG17" s="12">
        <v>13</v>
      </c>
      <c r="BH17" s="11">
        <v>0.39600000000000002</v>
      </c>
      <c r="BI17" s="12">
        <v>14</v>
      </c>
      <c r="BJ17" s="11">
        <v>0.03</v>
      </c>
      <c r="BK17" s="12">
        <v>1</v>
      </c>
      <c r="BL17" s="11">
        <v>0.60299999999999998</v>
      </c>
      <c r="BM17" s="25">
        <v>14</v>
      </c>
      <c r="BN17" s="14">
        <v>0.17100000000000001</v>
      </c>
      <c r="BO17" s="12">
        <v>15</v>
      </c>
      <c r="BP17" s="11">
        <v>0.40899999999999997</v>
      </c>
      <c r="BQ17" s="12">
        <v>11</v>
      </c>
      <c r="BR17" s="11">
        <v>0.03</v>
      </c>
      <c r="BS17" s="12">
        <v>1</v>
      </c>
      <c r="BT17" s="11">
        <v>0.61</v>
      </c>
      <c r="BU17" s="25">
        <v>13</v>
      </c>
      <c r="BV17" s="14">
        <v>0.19900000000000001</v>
      </c>
      <c r="BW17" s="12">
        <v>10</v>
      </c>
      <c r="BX17" s="11">
        <v>0.50900000000000001</v>
      </c>
      <c r="BY17" s="12">
        <v>6</v>
      </c>
      <c r="BZ17" s="11">
        <v>0.03</v>
      </c>
      <c r="CA17" s="12">
        <v>1</v>
      </c>
      <c r="CB17" s="11">
        <v>0.73799999999999999</v>
      </c>
      <c r="CC17" s="25">
        <v>7</v>
      </c>
      <c r="CD17" s="14">
        <v>0.14899999999999999</v>
      </c>
      <c r="CE17" s="12">
        <v>10</v>
      </c>
      <c r="CF17" s="11">
        <v>0.52500000000000002</v>
      </c>
      <c r="CG17" s="12">
        <v>7</v>
      </c>
      <c r="CH17" s="11">
        <v>0.03</v>
      </c>
      <c r="CI17" s="12">
        <v>1</v>
      </c>
      <c r="CJ17" s="11">
        <v>0.70399999999999996</v>
      </c>
      <c r="CK17" s="25">
        <v>10</v>
      </c>
      <c r="CL17" s="14">
        <v>4.3999999999999997E-2</v>
      </c>
      <c r="CM17" s="12">
        <v>20</v>
      </c>
      <c r="CN17" s="11">
        <v>0.14299999999999999</v>
      </c>
      <c r="CO17" s="12">
        <v>22</v>
      </c>
      <c r="CP17" s="11">
        <v>2.4E-2</v>
      </c>
      <c r="CQ17" s="12">
        <v>21</v>
      </c>
      <c r="CR17" s="11">
        <v>0.21099999999999999</v>
      </c>
      <c r="CS17" s="25">
        <v>21</v>
      </c>
      <c r="CT17" s="14">
        <v>0.192</v>
      </c>
      <c r="CU17" s="12">
        <v>16</v>
      </c>
      <c r="CV17" s="11">
        <v>0.45700000000000002</v>
      </c>
      <c r="CW17" s="12">
        <v>17</v>
      </c>
      <c r="CX17" s="11">
        <v>1.4999999999999999E-2</v>
      </c>
      <c r="CY17" s="12">
        <v>16</v>
      </c>
      <c r="CZ17" s="11">
        <v>0.66400000000000003</v>
      </c>
      <c r="DA17" s="25">
        <v>20</v>
      </c>
      <c r="DB17" s="14">
        <v>0.29299999999999998</v>
      </c>
      <c r="DC17" s="12">
        <v>3</v>
      </c>
      <c r="DD17" s="11">
        <v>0.40600000000000003</v>
      </c>
      <c r="DE17" s="12">
        <v>20</v>
      </c>
      <c r="DF17" s="11">
        <v>2.1000000000000001E-2</v>
      </c>
      <c r="DG17" s="12">
        <v>11</v>
      </c>
      <c r="DH17" s="11">
        <v>0.72</v>
      </c>
      <c r="DI17" s="25">
        <v>13</v>
      </c>
      <c r="DJ17" s="95"/>
      <c r="DK17" s="96"/>
      <c r="DL17" s="11">
        <v>1.091</v>
      </c>
      <c r="DM17" s="12">
        <v>4</v>
      </c>
      <c r="DN17" s="11">
        <v>0.03</v>
      </c>
      <c r="DO17" s="12">
        <v>1</v>
      </c>
      <c r="DP17" s="11">
        <v>1.121</v>
      </c>
      <c r="DQ17" s="25">
        <v>4</v>
      </c>
      <c r="DR17" s="14">
        <v>0.23200000000000001</v>
      </c>
      <c r="DS17" s="12">
        <v>16</v>
      </c>
      <c r="DT17" s="11">
        <v>0.79500000000000004</v>
      </c>
      <c r="DU17" s="12">
        <v>12</v>
      </c>
      <c r="DV17" s="11">
        <v>2.1000000000000001E-2</v>
      </c>
      <c r="DW17" s="12">
        <v>9</v>
      </c>
      <c r="DX17" s="11">
        <v>1.048</v>
      </c>
      <c r="DY17" s="25">
        <v>13</v>
      </c>
      <c r="DZ17" s="14">
        <v>0.16900000000000001</v>
      </c>
      <c r="EA17" s="12">
        <v>19</v>
      </c>
      <c r="EB17" s="11">
        <v>0.79</v>
      </c>
      <c r="EC17" s="12">
        <v>2</v>
      </c>
      <c r="ED17" s="11">
        <v>0.03</v>
      </c>
      <c r="EE17" s="12">
        <v>1</v>
      </c>
      <c r="EF17" s="11">
        <v>0.98899999999999999</v>
      </c>
      <c r="EG17" s="25">
        <v>2</v>
      </c>
      <c r="EH17" s="95"/>
      <c r="EI17" s="96"/>
      <c r="EJ17" s="11" t="s">
        <v>78</v>
      </c>
      <c r="EK17" s="12"/>
      <c r="EL17" s="11"/>
      <c r="EM17" s="12"/>
      <c r="EN17" s="11"/>
      <c r="EO17" s="25"/>
      <c r="EP17" s="14">
        <v>0.20300000000000001</v>
      </c>
      <c r="EQ17" s="12">
        <v>12</v>
      </c>
      <c r="ER17" s="11">
        <v>0.50800000000000001</v>
      </c>
      <c r="ES17" s="12">
        <v>7</v>
      </c>
      <c r="ET17" s="11">
        <v>0.03</v>
      </c>
      <c r="EU17" s="12">
        <v>1</v>
      </c>
      <c r="EV17" s="11">
        <v>0.74099999999999999</v>
      </c>
      <c r="EW17" s="25">
        <v>8</v>
      </c>
      <c r="EX17" s="14" t="s">
        <v>78</v>
      </c>
      <c r="EY17" s="12"/>
      <c r="EZ17" s="11"/>
      <c r="FA17" s="12"/>
      <c r="FB17" s="11"/>
      <c r="FC17" s="12"/>
      <c r="FD17" s="11"/>
      <c r="FE17" s="25"/>
      <c r="FF17" s="14" t="s">
        <v>78</v>
      </c>
      <c r="FG17" s="12"/>
      <c r="FH17" s="11"/>
      <c r="FI17" s="12"/>
      <c r="FJ17" s="11"/>
      <c r="FK17" s="12"/>
      <c r="FL17" s="11"/>
      <c r="FM17" s="25"/>
      <c r="FN17" s="95"/>
      <c r="FO17" s="96"/>
      <c r="FP17" s="11">
        <v>0.501</v>
      </c>
      <c r="FQ17" s="12">
        <v>18</v>
      </c>
      <c r="FR17" s="11">
        <v>0.03</v>
      </c>
      <c r="FS17" s="12">
        <v>1</v>
      </c>
      <c r="FT17" s="11">
        <v>0.53100000000000003</v>
      </c>
      <c r="FU17" s="25">
        <v>18</v>
      </c>
      <c r="FV17" s="14">
        <v>0.443</v>
      </c>
      <c r="FW17" s="12">
        <v>1</v>
      </c>
      <c r="FX17" s="11">
        <v>1.1080000000000001</v>
      </c>
      <c r="FY17" s="12">
        <v>4</v>
      </c>
      <c r="FZ17" s="11">
        <v>0.03</v>
      </c>
      <c r="GA17" s="12">
        <v>1</v>
      </c>
      <c r="GB17" s="11">
        <v>1.581</v>
      </c>
      <c r="GC17" s="25">
        <v>1</v>
      </c>
      <c r="GD17" s="95"/>
      <c r="GE17" s="96"/>
      <c r="GF17" s="11">
        <v>0.54300000000000004</v>
      </c>
      <c r="GG17" s="12">
        <v>3</v>
      </c>
      <c r="GH17" s="11">
        <v>0.03</v>
      </c>
      <c r="GI17" s="12">
        <v>1</v>
      </c>
      <c r="GJ17" s="11">
        <v>0.57299999999999995</v>
      </c>
      <c r="GK17" s="25">
        <v>3</v>
      </c>
      <c r="GL17" s="14">
        <v>0.19400000000000001</v>
      </c>
      <c r="GM17" s="12">
        <v>8</v>
      </c>
      <c r="GN17" s="11">
        <v>0.48499999999999999</v>
      </c>
      <c r="GO17" s="12">
        <v>7</v>
      </c>
      <c r="GP17" s="11">
        <v>2.7E-2</v>
      </c>
      <c r="GQ17" s="12">
        <v>7</v>
      </c>
      <c r="GR17" s="11">
        <v>0.70599999999999996</v>
      </c>
      <c r="GS17" s="25">
        <v>5</v>
      </c>
      <c r="GT17" s="14">
        <v>0.55200000000000005</v>
      </c>
      <c r="GU17" s="12">
        <v>8</v>
      </c>
      <c r="GV17" s="11">
        <v>5.75</v>
      </c>
      <c r="GW17" s="12">
        <v>1</v>
      </c>
      <c r="GX17" s="11">
        <v>2.7E-2</v>
      </c>
      <c r="GY17" s="12">
        <v>7</v>
      </c>
      <c r="GZ17" s="11">
        <v>6.3289999999999997</v>
      </c>
      <c r="HA17" s="25">
        <v>1</v>
      </c>
      <c r="HB17" s="102"/>
      <c r="HC17" s="103"/>
      <c r="HD17" s="103"/>
      <c r="HE17" s="103"/>
      <c r="HF17" s="103"/>
      <c r="HG17" s="103"/>
      <c r="HH17" s="103"/>
      <c r="HI17" s="104"/>
      <c r="HJ17" s="14">
        <v>0.67600000000000005</v>
      </c>
      <c r="HK17" s="12">
        <v>9</v>
      </c>
      <c r="HL17" s="11">
        <v>2.5</v>
      </c>
      <c r="HM17" s="12">
        <v>5</v>
      </c>
      <c r="HN17" s="11">
        <v>2.7E-2</v>
      </c>
      <c r="HO17" s="12">
        <v>3</v>
      </c>
      <c r="HP17" s="11">
        <v>3.2029999999999998</v>
      </c>
      <c r="HQ17" s="25">
        <v>6</v>
      </c>
      <c r="HR17" s="14">
        <v>0.186</v>
      </c>
      <c r="HS17" s="12">
        <v>16</v>
      </c>
      <c r="HT17" s="11">
        <v>0.51</v>
      </c>
      <c r="HU17" s="12">
        <v>22</v>
      </c>
      <c r="HV17" s="11">
        <v>2.1000000000000001E-2</v>
      </c>
      <c r="HW17" s="12">
        <v>10</v>
      </c>
      <c r="HX17" s="11">
        <v>0.71699999999999997</v>
      </c>
      <c r="HY17" s="25">
        <v>22</v>
      </c>
      <c r="HZ17" s="95"/>
      <c r="IA17" s="96"/>
      <c r="IB17" s="11">
        <v>0.33200000000000002</v>
      </c>
      <c r="IC17" s="12">
        <v>16</v>
      </c>
      <c r="ID17" s="11">
        <v>2.7E-2</v>
      </c>
      <c r="IE17" s="12">
        <v>11</v>
      </c>
      <c r="IF17" s="11">
        <v>0.35899999999999999</v>
      </c>
      <c r="IG17" s="25">
        <v>16</v>
      </c>
      <c r="IH17" s="95"/>
      <c r="II17" s="96"/>
      <c r="IJ17" s="11">
        <v>0.51</v>
      </c>
      <c r="IK17" s="12">
        <v>13</v>
      </c>
      <c r="IL17" s="11">
        <v>2.1000000000000001E-2</v>
      </c>
      <c r="IM17" s="12">
        <v>9</v>
      </c>
      <c r="IN17" s="11">
        <v>0.53100000000000003</v>
      </c>
      <c r="IO17" s="60">
        <v>13</v>
      </c>
      <c r="IP17" s="44">
        <f t="shared" si="0"/>
        <v>0.30299999999999999</v>
      </c>
      <c r="IQ17" s="37">
        <f>RANK(IP17,IP6:IP27,0)</f>
        <v>14</v>
      </c>
      <c r="IR17" s="38">
        <f t="shared" si="1"/>
        <v>0.108</v>
      </c>
      <c r="IS17" s="37">
        <f>RANK(IR17,IR6:IR27,0)</f>
        <v>16</v>
      </c>
      <c r="IT17" s="38">
        <f t="shared" si="2"/>
        <v>0.10100000000000001</v>
      </c>
      <c r="IU17" s="37">
        <f>RANK(IT17,IT6:IT27,0)</f>
        <v>11</v>
      </c>
      <c r="IV17" s="38">
        <f t="shared" si="3"/>
        <v>0.13700000000000001</v>
      </c>
      <c r="IW17" s="39">
        <f>RANK(IV17,IV6:IV27,0)</f>
        <v>3</v>
      </c>
      <c r="IX17" s="40">
        <f t="shared" si="4"/>
        <v>0.29599999999999999</v>
      </c>
      <c r="IY17" s="39">
        <f>RANK(IX17,IX6:IX27,0)</f>
        <v>4</v>
      </c>
      <c r="IZ17" s="50">
        <f t="shared" si="5"/>
        <v>0.94499999999999995</v>
      </c>
      <c r="JA17" s="51">
        <f>RANK(IZ17,IZ6:IZ27,0)</f>
        <v>3</v>
      </c>
      <c r="JB17" s="52" t="s">
        <v>12</v>
      </c>
    </row>
    <row r="18" spans="1:262" s="5" customFormat="1" ht="15.75" customHeight="1" x14ac:dyDescent="0.2">
      <c r="A18" s="23" t="s">
        <v>13</v>
      </c>
      <c r="B18" s="14">
        <v>0.23400000000000001</v>
      </c>
      <c r="C18" s="12">
        <v>3</v>
      </c>
      <c r="D18" s="11">
        <v>0.55000000000000004</v>
      </c>
      <c r="E18" s="12">
        <v>5</v>
      </c>
      <c r="F18" s="11">
        <v>0.03</v>
      </c>
      <c r="G18" s="12">
        <v>1</v>
      </c>
      <c r="H18" s="11">
        <v>0.81399999999999995</v>
      </c>
      <c r="I18" s="25">
        <v>4</v>
      </c>
      <c r="J18" s="14">
        <v>0.216</v>
      </c>
      <c r="K18" s="12">
        <v>17</v>
      </c>
      <c r="L18" s="11">
        <v>0.625</v>
      </c>
      <c r="M18" s="12">
        <v>10</v>
      </c>
      <c r="N18" s="11">
        <v>0.03</v>
      </c>
      <c r="O18" s="12">
        <v>1</v>
      </c>
      <c r="P18" s="11">
        <v>0.871</v>
      </c>
      <c r="Q18" s="25">
        <v>12</v>
      </c>
      <c r="R18" s="14">
        <v>0.16800000000000001</v>
      </c>
      <c r="S18" s="12">
        <v>19</v>
      </c>
      <c r="T18" s="11">
        <v>0.41399999999999998</v>
      </c>
      <c r="U18" s="12">
        <v>18</v>
      </c>
      <c r="V18" s="11">
        <v>2.4E-2</v>
      </c>
      <c r="W18" s="12">
        <v>9</v>
      </c>
      <c r="X18" s="11">
        <v>0.60599999999999998</v>
      </c>
      <c r="Y18" s="25">
        <v>19</v>
      </c>
      <c r="Z18" s="14">
        <v>0.223</v>
      </c>
      <c r="AA18" s="12">
        <v>9</v>
      </c>
      <c r="AB18" s="11">
        <v>0.52600000000000002</v>
      </c>
      <c r="AC18" s="12">
        <v>6</v>
      </c>
      <c r="AD18" s="11">
        <v>0.03</v>
      </c>
      <c r="AE18" s="12">
        <v>1</v>
      </c>
      <c r="AF18" s="11">
        <v>0.77900000000000003</v>
      </c>
      <c r="AG18" s="25">
        <v>8</v>
      </c>
      <c r="AH18" s="14">
        <v>0.17299999999999999</v>
      </c>
      <c r="AI18" s="12">
        <v>15</v>
      </c>
      <c r="AJ18" s="11">
        <v>0.505</v>
      </c>
      <c r="AK18" s="12">
        <v>11</v>
      </c>
      <c r="AL18" s="11">
        <v>2.4E-2</v>
      </c>
      <c r="AM18" s="12">
        <v>5</v>
      </c>
      <c r="AN18" s="11">
        <v>0.70199999999999996</v>
      </c>
      <c r="AO18" s="25">
        <v>13</v>
      </c>
      <c r="AP18" s="14">
        <v>0.2</v>
      </c>
      <c r="AQ18" s="12">
        <v>1</v>
      </c>
      <c r="AR18" s="11">
        <v>0.5</v>
      </c>
      <c r="AS18" s="12">
        <v>1</v>
      </c>
      <c r="AT18" s="11">
        <v>0.03</v>
      </c>
      <c r="AU18" s="12">
        <v>1</v>
      </c>
      <c r="AV18" s="11">
        <v>0.73</v>
      </c>
      <c r="AW18" s="25">
        <v>1</v>
      </c>
      <c r="AX18" s="14" t="s">
        <v>78</v>
      </c>
      <c r="AY18" s="12"/>
      <c r="AZ18" s="11"/>
      <c r="BA18" s="12"/>
      <c r="BB18" s="11"/>
      <c r="BC18" s="12"/>
      <c r="BD18" s="11"/>
      <c r="BE18" s="25"/>
      <c r="BF18" s="14">
        <v>0.20499999999999999</v>
      </c>
      <c r="BG18" s="12">
        <v>7</v>
      </c>
      <c r="BH18" s="11">
        <v>0.42199999999999999</v>
      </c>
      <c r="BI18" s="12">
        <v>7</v>
      </c>
      <c r="BJ18" s="11">
        <v>0.03</v>
      </c>
      <c r="BK18" s="12">
        <v>1</v>
      </c>
      <c r="BL18" s="11">
        <v>0.65700000000000003</v>
      </c>
      <c r="BM18" s="25">
        <v>6</v>
      </c>
      <c r="BN18" s="14">
        <v>0.17399999999999999</v>
      </c>
      <c r="BO18" s="12">
        <v>13</v>
      </c>
      <c r="BP18" s="11">
        <v>0.432</v>
      </c>
      <c r="BQ18" s="12">
        <v>4</v>
      </c>
      <c r="BR18" s="11">
        <v>0.03</v>
      </c>
      <c r="BS18" s="12">
        <v>1</v>
      </c>
      <c r="BT18" s="11">
        <v>0.63600000000000001</v>
      </c>
      <c r="BU18" s="25">
        <v>7</v>
      </c>
      <c r="BV18" s="14">
        <v>0.187</v>
      </c>
      <c r="BW18" s="12">
        <v>16</v>
      </c>
      <c r="BX18" s="11">
        <v>0.503</v>
      </c>
      <c r="BY18" s="12">
        <v>10</v>
      </c>
      <c r="BZ18" s="11">
        <v>0.03</v>
      </c>
      <c r="CA18" s="12">
        <v>1</v>
      </c>
      <c r="CB18" s="11">
        <v>0.72</v>
      </c>
      <c r="CC18" s="25">
        <v>15</v>
      </c>
      <c r="CD18" s="14">
        <v>0</v>
      </c>
      <c r="CE18" s="12">
        <v>15</v>
      </c>
      <c r="CF18" s="11">
        <v>0</v>
      </c>
      <c r="CG18" s="12">
        <v>16</v>
      </c>
      <c r="CH18" s="11">
        <v>2.4E-2</v>
      </c>
      <c r="CI18" s="12">
        <v>16</v>
      </c>
      <c r="CJ18" s="11">
        <v>2.4E-2</v>
      </c>
      <c r="CK18" s="25">
        <v>16</v>
      </c>
      <c r="CL18" s="14">
        <v>2.9000000000000001E-2</v>
      </c>
      <c r="CM18" s="12">
        <v>21</v>
      </c>
      <c r="CN18" s="11">
        <v>0.75</v>
      </c>
      <c r="CO18" s="12">
        <v>4</v>
      </c>
      <c r="CP18" s="11">
        <v>0.03</v>
      </c>
      <c r="CQ18" s="12">
        <v>1</v>
      </c>
      <c r="CR18" s="11">
        <v>0.80900000000000005</v>
      </c>
      <c r="CS18" s="25">
        <v>8</v>
      </c>
      <c r="CT18" s="14">
        <v>0.22600000000000001</v>
      </c>
      <c r="CU18" s="12">
        <v>3</v>
      </c>
      <c r="CV18" s="11">
        <v>0.49099999999999999</v>
      </c>
      <c r="CW18" s="12">
        <v>13</v>
      </c>
      <c r="CX18" s="11">
        <v>2.4E-2</v>
      </c>
      <c r="CY18" s="12">
        <v>11</v>
      </c>
      <c r="CZ18" s="11">
        <v>0.74099999999999999</v>
      </c>
      <c r="DA18" s="25">
        <v>10</v>
      </c>
      <c r="DB18" s="14">
        <v>0.13200000000000001</v>
      </c>
      <c r="DC18" s="12">
        <v>21</v>
      </c>
      <c r="DD18" s="11">
        <v>0.49099999999999999</v>
      </c>
      <c r="DE18" s="12">
        <v>15</v>
      </c>
      <c r="DF18" s="11">
        <v>1.4999999999999999E-2</v>
      </c>
      <c r="DG18" s="12">
        <v>18</v>
      </c>
      <c r="DH18" s="11">
        <v>0.63800000000000001</v>
      </c>
      <c r="DI18" s="25">
        <v>18</v>
      </c>
      <c r="DJ18" s="95"/>
      <c r="DK18" s="96"/>
      <c r="DL18" s="11">
        <v>0.5</v>
      </c>
      <c r="DM18" s="12">
        <v>12</v>
      </c>
      <c r="DN18" s="11">
        <v>0.03</v>
      </c>
      <c r="DO18" s="12">
        <v>1</v>
      </c>
      <c r="DP18" s="11">
        <v>0.53</v>
      </c>
      <c r="DQ18" s="25">
        <v>12</v>
      </c>
      <c r="DR18" s="14">
        <v>0.28899999999999998</v>
      </c>
      <c r="DS18" s="12">
        <v>8</v>
      </c>
      <c r="DT18" s="11">
        <v>0.85299999999999998</v>
      </c>
      <c r="DU18" s="12">
        <v>9</v>
      </c>
      <c r="DV18" s="11">
        <v>1.4999999999999999E-2</v>
      </c>
      <c r="DW18" s="12">
        <v>17</v>
      </c>
      <c r="DX18" s="11">
        <v>1.157</v>
      </c>
      <c r="DY18" s="25">
        <v>9</v>
      </c>
      <c r="DZ18" s="14">
        <v>0.192</v>
      </c>
      <c r="EA18" s="12">
        <v>13</v>
      </c>
      <c r="EB18" s="11">
        <v>0.61</v>
      </c>
      <c r="EC18" s="12">
        <v>5</v>
      </c>
      <c r="ED18" s="11">
        <v>0.03</v>
      </c>
      <c r="EE18" s="12">
        <v>1</v>
      </c>
      <c r="EF18" s="11">
        <v>0.83199999999999996</v>
      </c>
      <c r="EG18" s="25">
        <v>7</v>
      </c>
      <c r="EH18" s="95"/>
      <c r="EI18" s="96"/>
      <c r="EJ18" s="11" t="s">
        <v>78</v>
      </c>
      <c r="EK18" s="12"/>
      <c r="EL18" s="11"/>
      <c r="EM18" s="12"/>
      <c r="EN18" s="11"/>
      <c r="EO18" s="25"/>
      <c r="EP18" s="14">
        <v>0.20100000000000001</v>
      </c>
      <c r="EQ18" s="12">
        <v>16</v>
      </c>
      <c r="ER18" s="11">
        <v>0.504</v>
      </c>
      <c r="ES18" s="12">
        <v>9</v>
      </c>
      <c r="ET18" s="11">
        <v>0.03</v>
      </c>
      <c r="EU18" s="12">
        <v>1</v>
      </c>
      <c r="EV18" s="11">
        <v>0.73499999999999999</v>
      </c>
      <c r="EW18" s="25">
        <v>12</v>
      </c>
      <c r="EX18" s="14" t="s">
        <v>78</v>
      </c>
      <c r="EY18" s="12"/>
      <c r="EZ18" s="11"/>
      <c r="FA18" s="12"/>
      <c r="FB18" s="11"/>
      <c r="FC18" s="12"/>
      <c r="FD18" s="11"/>
      <c r="FE18" s="25"/>
      <c r="FF18" s="14">
        <v>0.2</v>
      </c>
      <c r="FG18" s="12">
        <v>3</v>
      </c>
      <c r="FH18" s="11">
        <v>0.5</v>
      </c>
      <c r="FI18" s="12">
        <v>2</v>
      </c>
      <c r="FJ18" s="11">
        <v>0.03</v>
      </c>
      <c r="FK18" s="12">
        <v>1</v>
      </c>
      <c r="FL18" s="11">
        <v>0.73</v>
      </c>
      <c r="FM18" s="25">
        <v>3</v>
      </c>
      <c r="FN18" s="95"/>
      <c r="FO18" s="96"/>
      <c r="FP18" s="11">
        <v>0.58099999999999996</v>
      </c>
      <c r="FQ18" s="12">
        <v>11</v>
      </c>
      <c r="FR18" s="11">
        <v>0.03</v>
      </c>
      <c r="FS18" s="12">
        <v>1</v>
      </c>
      <c r="FT18" s="11">
        <v>0.61099999999999999</v>
      </c>
      <c r="FU18" s="25">
        <v>11</v>
      </c>
      <c r="FV18" s="14">
        <v>0.442</v>
      </c>
      <c r="FW18" s="12">
        <v>2</v>
      </c>
      <c r="FX18" s="11">
        <v>1.1060000000000001</v>
      </c>
      <c r="FY18" s="12">
        <v>11</v>
      </c>
      <c r="FZ18" s="11">
        <v>0.03</v>
      </c>
      <c r="GA18" s="12">
        <v>1</v>
      </c>
      <c r="GB18" s="11">
        <v>1.5780000000000001</v>
      </c>
      <c r="GC18" s="25">
        <v>2</v>
      </c>
      <c r="GD18" s="95"/>
      <c r="GE18" s="96"/>
      <c r="GF18" s="11">
        <v>0.51600000000000001</v>
      </c>
      <c r="GG18" s="12">
        <v>11</v>
      </c>
      <c r="GH18" s="11">
        <v>0.03</v>
      </c>
      <c r="GI18" s="12">
        <v>1</v>
      </c>
      <c r="GJ18" s="11">
        <v>0.54600000000000004</v>
      </c>
      <c r="GK18" s="25">
        <v>11</v>
      </c>
      <c r="GL18" s="14">
        <v>0.16900000000000001</v>
      </c>
      <c r="GM18" s="12">
        <v>15</v>
      </c>
      <c r="GN18" s="11">
        <v>0.38500000000000001</v>
      </c>
      <c r="GO18" s="12">
        <v>20</v>
      </c>
      <c r="GP18" s="11">
        <v>2.1000000000000001E-2</v>
      </c>
      <c r="GQ18" s="12">
        <v>18</v>
      </c>
      <c r="GR18" s="11">
        <v>0.57499999999999996</v>
      </c>
      <c r="GS18" s="25">
        <v>19</v>
      </c>
      <c r="GT18" s="14">
        <v>0.43</v>
      </c>
      <c r="GU18" s="12">
        <v>12</v>
      </c>
      <c r="GV18" s="11">
        <v>2.4</v>
      </c>
      <c r="GW18" s="12">
        <v>7</v>
      </c>
      <c r="GX18" s="11">
        <v>2.1000000000000001E-2</v>
      </c>
      <c r="GY18" s="12">
        <v>18</v>
      </c>
      <c r="GZ18" s="11">
        <v>2.851</v>
      </c>
      <c r="HA18" s="25">
        <v>8</v>
      </c>
      <c r="HB18" s="102"/>
      <c r="HC18" s="103"/>
      <c r="HD18" s="103"/>
      <c r="HE18" s="103"/>
      <c r="HF18" s="103"/>
      <c r="HG18" s="103"/>
      <c r="HH18" s="103"/>
      <c r="HI18" s="104"/>
      <c r="HJ18" s="14">
        <v>0.57999999999999996</v>
      </c>
      <c r="HK18" s="12">
        <v>12</v>
      </c>
      <c r="HL18" s="11">
        <v>1.45</v>
      </c>
      <c r="HM18" s="12">
        <v>13</v>
      </c>
      <c r="HN18" s="11">
        <v>2.7E-2</v>
      </c>
      <c r="HO18" s="12">
        <v>3</v>
      </c>
      <c r="HP18" s="11">
        <v>2.0569999999999999</v>
      </c>
      <c r="HQ18" s="25">
        <v>12</v>
      </c>
      <c r="HR18" s="14">
        <v>0.20300000000000001</v>
      </c>
      <c r="HS18" s="12">
        <v>8</v>
      </c>
      <c r="HT18" s="11">
        <v>0.72499999999999998</v>
      </c>
      <c r="HU18" s="12">
        <v>8</v>
      </c>
      <c r="HV18" s="11">
        <v>2.1000000000000001E-2</v>
      </c>
      <c r="HW18" s="12">
        <v>10</v>
      </c>
      <c r="HX18" s="11">
        <v>0.94899999999999995</v>
      </c>
      <c r="HY18" s="25">
        <v>6</v>
      </c>
      <c r="HZ18" s="95"/>
      <c r="IA18" s="96"/>
      <c r="IB18" s="11">
        <v>0.35799999999999998</v>
      </c>
      <c r="IC18" s="12">
        <v>14</v>
      </c>
      <c r="ID18" s="11">
        <v>2.7E-2</v>
      </c>
      <c r="IE18" s="12">
        <v>11</v>
      </c>
      <c r="IF18" s="11">
        <v>0.38500000000000001</v>
      </c>
      <c r="IG18" s="25">
        <v>14</v>
      </c>
      <c r="IH18" s="95"/>
      <c r="II18" s="96"/>
      <c r="IJ18" s="11">
        <v>0.503</v>
      </c>
      <c r="IK18" s="12">
        <v>14</v>
      </c>
      <c r="IL18" s="11">
        <v>2.1000000000000001E-2</v>
      </c>
      <c r="IM18" s="12">
        <v>9</v>
      </c>
      <c r="IN18" s="11">
        <v>0.52400000000000002</v>
      </c>
      <c r="IO18" s="60">
        <v>14</v>
      </c>
      <c r="IP18" s="44">
        <f t="shared" si="0"/>
        <v>0.32600000000000001</v>
      </c>
      <c r="IQ18" s="37">
        <f>RANK(IP18,IP6:IP27,0)</f>
        <v>4</v>
      </c>
      <c r="IR18" s="38">
        <f t="shared" si="1"/>
        <v>0.111</v>
      </c>
      <c r="IS18" s="37">
        <f>RANK(IR18,IR6:IR27,0)</f>
        <v>14</v>
      </c>
      <c r="IT18" s="38">
        <f t="shared" si="2"/>
        <v>8.8999999999999996E-2</v>
      </c>
      <c r="IU18" s="37">
        <f>RANK(IT18,IT6:IT27,0)</f>
        <v>18</v>
      </c>
      <c r="IV18" s="38">
        <f t="shared" si="3"/>
        <v>0.13300000000000001</v>
      </c>
      <c r="IW18" s="39">
        <f>RANK(IV18,IV6:IV27,0)</f>
        <v>4</v>
      </c>
      <c r="IX18" s="40">
        <f t="shared" si="4"/>
        <v>0.184</v>
      </c>
      <c r="IY18" s="39">
        <f>RANK(IX18,IX6:IX27,0)</f>
        <v>13</v>
      </c>
      <c r="IZ18" s="42">
        <f t="shared" si="5"/>
        <v>0.84299999999999997</v>
      </c>
      <c r="JA18" s="37">
        <f>RANK(IZ18,IZ6:IZ27,0)</f>
        <v>12</v>
      </c>
      <c r="JB18" s="45" t="s">
        <v>13</v>
      </c>
    </row>
    <row r="19" spans="1:262" s="5" customFormat="1" ht="15.75" customHeight="1" x14ac:dyDescent="0.2">
      <c r="A19" s="23" t="s">
        <v>14</v>
      </c>
      <c r="B19" s="14">
        <v>0.2</v>
      </c>
      <c r="C19" s="12">
        <v>18</v>
      </c>
      <c r="D19" s="11">
        <v>0.52500000000000002</v>
      </c>
      <c r="E19" s="12">
        <v>12</v>
      </c>
      <c r="F19" s="11">
        <v>0.03</v>
      </c>
      <c r="G19" s="12">
        <v>1</v>
      </c>
      <c r="H19" s="11">
        <v>0.755</v>
      </c>
      <c r="I19" s="25">
        <v>15</v>
      </c>
      <c r="J19" s="14">
        <v>0.20300000000000001</v>
      </c>
      <c r="K19" s="12">
        <v>19</v>
      </c>
      <c r="L19" s="11">
        <v>0.53800000000000003</v>
      </c>
      <c r="M19" s="12">
        <v>19</v>
      </c>
      <c r="N19" s="11">
        <v>0.03</v>
      </c>
      <c r="O19" s="12">
        <v>1</v>
      </c>
      <c r="P19" s="11">
        <v>0.77100000000000002</v>
      </c>
      <c r="Q19" s="25">
        <v>18</v>
      </c>
      <c r="R19" s="14">
        <v>0.251</v>
      </c>
      <c r="S19" s="12">
        <v>1</v>
      </c>
      <c r="T19" s="11">
        <v>0.49399999999999999</v>
      </c>
      <c r="U19" s="12">
        <v>9</v>
      </c>
      <c r="V19" s="11">
        <v>2.1000000000000001E-2</v>
      </c>
      <c r="W19" s="12">
        <v>22</v>
      </c>
      <c r="X19" s="11">
        <v>0.76600000000000001</v>
      </c>
      <c r="Y19" s="25">
        <v>2</v>
      </c>
      <c r="Z19" s="14">
        <v>0.222</v>
      </c>
      <c r="AA19" s="12">
        <v>10</v>
      </c>
      <c r="AB19" s="11">
        <v>0.52200000000000002</v>
      </c>
      <c r="AC19" s="12">
        <v>8</v>
      </c>
      <c r="AD19" s="11">
        <v>0.03</v>
      </c>
      <c r="AE19" s="12">
        <v>1</v>
      </c>
      <c r="AF19" s="11">
        <v>0.77400000000000002</v>
      </c>
      <c r="AG19" s="25">
        <v>9</v>
      </c>
      <c r="AH19" s="14">
        <v>0.13100000000000001</v>
      </c>
      <c r="AI19" s="12">
        <v>19</v>
      </c>
      <c r="AJ19" s="11">
        <v>0.73599999999999999</v>
      </c>
      <c r="AK19" s="12">
        <v>3</v>
      </c>
      <c r="AL19" s="11">
        <v>2.4E-2</v>
      </c>
      <c r="AM19" s="12">
        <v>5</v>
      </c>
      <c r="AN19" s="11">
        <v>0.89100000000000001</v>
      </c>
      <c r="AO19" s="25">
        <v>5</v>
      </c>
      <c r="AP19" s="14">
        <v>0.2</v>
      </c>
      <c r="AQ19" s="12">
        <v>1</v>
      </c>
      <c r="AR19" s="11">
        <v>0.5</v>
      </c>
      <c r="AS19" s="12">
        <v>1</v>
      </c>
      <c r="AT19" s="11">
        <v>0.03</v>
      </c>
      <c r="AU19" s="12">
        <v>1</v>
      </c>
      <c r="AV19" s="11">
        <v>0.73</v>
      </c>
      <c r="AW19" s="25">
        <v>1</v>
      </c>
      <c r="AX19" s="14" t="s">
        <v>78</v>
      </c>
      <c r="AY19" s="12"/>
      <c r="AZ19" s="11"/>
      <c r="BA19" s="12"/>
      <c r="BB19" s="11"/>
      <c r="BC19" s="12"/>
      <c r="BD19" s="11"/>
      <c r="BE19" s="25"/>
      <c r="BF19" s="14">
        <v>9.9000000000000005E-2</v>
      </c>
      <c r="BG19" s="12">
        <v>21</v>
      </c>
      <c r="BH19" s="11">
        <v>9.4E-2</v>
      </c>
      <c r="BI19" s="12">
        <v>22</v>
      </c>
      <c r="BJ19" s="11">
        <v>2.1000000000000001E-2</v>
      </c>
      <c r="BK19" s="12">
        <v>22</v>
      </c>
      <c r="BL19" s="11">
        <v>0.214</v>
      </c>
      <c r="BM19" s="25">
        <v>22</v>
      </c>
      <c r="BN19" s="14">
        <v>0.28799999999999998</v>
      </c>
      <c r="BO19" s="12">
        <v>2</v>
      </c>
      <c r="BP19" s="11">
        <v>0.26900000000000002</v>
      </c>
      <c r="BQ19" s="12">
        <v>22</v>
      </c>
      <c r="BR19" s="11">
        <v>2.7E-2</v>
      </c>
      <c r="BS19" s="12">
        <v>11</v>
      </c>
      <c r="BT19" s="11">
        <v>0.58399999999999996</v>
      </c>
      <c r="BU19" s="25">
        <v>15</v>
      </c>
      <c r="BV19" s="14">
        <v>0.183</v>
      </c>
      <c r="BW19" s="12">
        <v>17</v>
      </c>
      <c r="BX19" s="11">
        <v>0.496</v>
      </c>
      <c r="BY19" s="12">
        <v>16</v>
      </c>
      <c r="BZ19" s="11">
        <v>0.03</v>
      </c>
      <c r="CA19" s="12">
        <v>1</v>
      </c>
      <c r="CB19" s="11">
        <v>0.70899999999999996</v>
      </c>
      <c r="CC19" s="25">
        <v>17</v>
      </c>
      <c r="CD19" s="14">
        <v>0</v>
      </c>
      <c r="CE19" s="12">
        <v>15</v>
      </c>
      <c r="CF19" s="11">
        <v>0</v>
      </c>
      <c r="CG19" s="12">
        <v>16</v>
      </c>
      <c r="CH19" s="11">
        <v>2.4E-2</v>
      </c>
      <c r="CI19" s="12">
        <v>16</v>
      </c>
      <c r="CJ19" s="11">
        <v>2.4E-2</v>
      </c>
      <c r="CK19" s="25">
        <v>16</v>
      </c>
      <c r="CL19" s="14">
        <v>0.05</v>
      </c>
      <c r="CM19" s="12">
        <v>19</v>
      </c>
      <c r="CN19" s="11">
        <v>0.5</v>
      </c>
      <c r="CO19" s="12">
        <v>11</v>
      </c>
      <c r="CP19" s="11">
        <v>0.03</v>
      </c>
      <c r="CQ19" s="12">
        <v>1</v>
      </c>
      <c r="CR19" s="11">
        <v>0.57999999999999996</v>
      </c>
      <c r="CS19" s="25">
        <v>16</v>
      </c>
      <c r="CT19" s="14">
        <v>0.189</v>
      </c>
      <c r="CU19" s="12">
        <v>17</v>
      </c>
      <c r="CV19" s="11">
        <v>0.44</v>
      </c>
      <c r="CW19" s="12">
        <v>21</v>
      </c>
      <c r="CX19" s="11">
        <v>1.4999999999999999E-2</v>
      </c>
      <c r="CY19" s="12">
        <v>16</v>
      </c>
      <c r="CZ19" s="11">
        <v>0.64400000000000002</v>
      </c>
      <c r="DA19" s="25">
        <v>21</v>
      </c>
      <c r="DB19" s="14">
        <v>0.21299999999999999</v>
      </c>
      <c r="DC19" s="12">
        <v>10</v>
      </c>
      <c r="DD19" s="11">
        <v>0.56200000000000006</v>
      </c>
      <c r="DE19" s="12">
        <v>8</v>
      </c>
      <c r="DF19" s="11">
        <v>0.03</v>
      </c>
      <c r="DG19" s="12">
        <v>1</v>
      </c>
      <c r="DH19" s="11">
        <v>0.80500000000000005</v>
      </c>
      <c r="DI19" s="25">
        <v>9</v>
      </c>
      <c r="DJ19" s="95"/>
      <c r="DK19" s="96"/>
      <c r="DL19" s="11">
        <v>1.667</v>
      </c>
      <c r="DM19" s="12">
        <v>1</v>
      </c>
      <c r="DN19" s="11">
        <v>0.03</v>
      </c>
      <c r="DO19" s="12">
        <v>1</v>
      </c>
      <c r="DP19" s="11">
        <v>1.6970000000000001</v>
      </c>
      <c r="DQ19" s="25">
        <v>1</v>
      </c>
      <c r="DR19" s="14">
        <v>0.182</v>
      </c>
      <c r="DS19" s="12">
        <v>22</v>
      </c>
      <c r="DT19" s="11">
        <v>0.621</v>
      </c>
      <c r="DU19" s="12">
        <v>21</v>
      </c>
      <c r="DV19" s="11">
        <v>0.03</v>
      </c>
      <c r="DW19" s="12">
        <v>1</v>
      </c>
      <c r="DX19" s="11">
        <v>0.83299999999999996</v>
      </c>
      <c r="DY19" s="25">
        <v>22</v>
      </c>
      <c r="DZ19" s="14">
        <v>0.124</v>
      </c>
      <c r="EA19" s="12">
        <v>22</v>
      </c>
      <c r="EB19" s="11">
        <v>0.22800000000000001</v>
      </c>
      <c r="EC19" s="12">
        <v>22</v>
      </c>
      <c r="ED19" s="11">
        <v>2.4E-2</v>
      </c>
      <c r="EE19" s="12">
        <v>21</v>
      </c>
      <c r="EF19" s="11">
        <v>0.376</v>
      </c>
      <c r="EG19" s="25">
        <v>22</v>
      </c>
      <c r="EH19" s="95"/>
      <c r="EI19" s="96"/>
      <c r="EJ19" s="11" t="s">
        <v>78</v>
      </c>
      <c r="EK19" s="12"/>
      <c r="EL19" s="11"/>
      <c r="EM19" s="12"/>
      <c r="EN19" s="11"/>
      <c r="EO19" s="25"/>
      <c r="EP19" s="14">
        <v>0.20599999999999999</v>
      </c>
      <c r="EQ19" s="12">
        <v>9</v>
      </c>
      <c r="ER19" s="11">
        <v>0.45700000000000002</v>
      </c>
      <c r="ES19" s="12">
        <v>21</v>
      </c>
      <c r="ET19" s="11">
        <v>0.03</v>
      </c>
      <c r="EU19" s="12">
        <v>1</v>
      </c>
      <c r="EV19" s="11">
        <v>0.69299999999999995</v>
      </c>
      <c r="EW19" s="25">
        <v>20</v>
      </c>
      <c r="EX19" s="14" t="s">
        <v>78</v>
      </c>
      <c r="EY19" s="12"/>
      <c r="EZ19" s="11"/>
      <c r="FA19" s="12"/>
      <c r="FB19" s="11"/>
      <c r="FC19" s="12"/>
      <c r="FD19" s="11"/>
      <c r="FE19" s="25"/>
      <c r="FF19" s="14" t="s">
        <v>78</v>
      </c>
      <c r="FG19" s="12"/>
      <c r="FH19" s="11"/>
      <c r="FI19" s="12"/>
      <c r="FJ19" s="11"/>
      <c r="FK19" s="12"/>
      <c r="FL19" s="11"/>
      <c r="FM19" s="25"/>
      <c r="FN19" s="95"/>
      <c r="FO19" s="96"/>
      <c r="FP19" s="11">
        <v>0.80800000000000005</v>
      </c>
      <c r="FQ19" s="12">
        <v>8</v>
      </c>
      <c r="FR19" s="11">
        <v>0.03</v>
      </c>
      <c r="FS19" s="12">
        <v>1</v>
      </c>
      <c r="FT19" s="11">
        <v>0.83799999999999997</v>
      </c>
      <c r="FU19" s="25">
        <v>8</v>
      </c>
      <c r="FV19" s="14">
        <v>0.33800000000000002</v>
      </c>
      <c r="FW19" s="12">
        <v>7</v>
      </c>
      <c r="FX19" s="11">
        <v>1.1100000000000001</v>
      </c>
      <c r="FY19" s="12">
        <v>2</v>
      </c>
      <c r="FZ19" s="11">
        <v>0.03</v>
      </c>
      <c r="GA19" s="12">
        <v>1</v>
      </c>
      <c r="GB19" s="11">
        <v>1.478</v>
      </c>
      <c r="GC19" s="25">
        <v>6</v>
      </c>
      <c r="GD19" s="95"/>
      <c r="GE19" s="96"/>
      <c r="GF19" s="11">
        <v>0.503</v>
      </c>
      <c r="GG19" s="12">
        <v>19</v>
      </c>
      <c r="GH19" s="11">
        <v>0.03</v>
      </c>
      <c r="GI19" s="12">
        <v>1</v>
      </c>
      <c r="GJ19" s="11">
        <v>0.53300000000000003</v>
      </c>
      <c r="GK19" s="25">
        <v>19</v>
      </c>
      <c r="GL19" s="14">
        <v>0.21099999999999999</v>
      </c>
      <c r="GM19" s="12">
        <v>2</v>
      </c>
      <c r="GN19" s="11">
        <v>0.39500000000000002</v>
      </c>
      <c r="GO19" s="12">
        <v>18</v>
      </c>
      <c r="GP19" s="11">
        <v>2.1000000000000001E-2</v>
      </c>
      <c r="GQ19" s="12">
        <v>18</v>
      </c>
      <c r="GR19" s="11">
        <v>0.627</v>
      </c>
      <c r="GS19" s="25">
        <v>15</v>
      </c>
      <c r="GT19" s="14">
        <v>0.28399999999999997</v>
      </c>
      <c r="GU19" s="12">
        <v>17</v>
      </c>
      <c r="GV19" s="11">
        <v>1</v>
      </c>
      <c r="GW19" s="12">
        <v>18</v>
      </c>
      <c r="GX19" s="11">
        <v>2.1000000000000001E-2</v>
      </c>
      <c r="GY19" s="12">
        <v>18</v>
      </c>
      <c r="GZ19" s="11">
        <v>1.3049999999999999</v>
      </c>
      <c r="HA19" s="25">
        <v>20</v>
      </c>
      <c r="HB19" s="102"/>
      <c r="HC19" s="103"/>
      <c r="HD19" s="103"/>
      <c r="HE19" s="103"/>
      <c r="HF19" s="103"/>
      <c r="HG19" s="103"/>
      <c r="HH19" s="103"/>
      <c r="HI19" s="104"/>
      <c r="HJ19" s="14">
        <v>0.34</v>
      </c>
      <c r="HK19" s="12">
        <v>19</v>
      </c>
      <c r="HL19" s="11">
        <v>0.85</v>
      </c>
      <c r="HM19" s="12">
        <v>19</v>
      </c>
      <c r="HN19" s="11">
        <v>2.7E-2</v>
      </c>
      <c r="HO19" s="12">
        <v>3</v>
      </c>
      <c r="HP19" s="11">
        <v>1.2170000000000001</v>
      </c>
      <c r="HQ19" s="25">
        <v>19</v>
      </c>
      <c r="HR19" s="14">
        <v>0.25600000000000001</v>
      </c>
      <c r="HS19" s="12">
        <v>2</v>
      </c>
      <c r="HT19" s="11">
        <v>0.72799999999999998</v>
      </c>
      <c r="HU19" s="12">
        <v>7</v>
      </c>
      <c r="HV19" s="11">
        <v>2.1000000000000001E-2</v>
      </c>
      <c r="HW19" s="12">
        <v>10</v>
      </c>
      <c r="HX19" s="11">
        <v>1.0049999999999999</v>
      </c>
      <c r="HY19" s="25">
        <v>5</v>
      </c>
      <c r="HZ19" s="95"/>
      <c r="IA19" s="96"/>
      <c r="IB19" s="11">
        <v>0.78600000000000003</v>
      </c>
      <c r="IC19" s="12">
        <v>6</v>
      </c>
      <c r="ID19" s="11">
        <v>0.03</v>
      </c>
      <c r="IE19" s="12">
        <v>1</v>
      </c>
      <c r="IF19" s="11">
        <v>0.81599999999999995</v>
      </c>
      <c r="IG19" s="25">
        <v>6</v>
      </c>
      <c r="IH19" s="95"/>
      <c r="II19" s="96"/>
      <c r="IJ19" s="11">
        <v>0.503</v>
      </c>
      <c r="IK19" s="12">
        <v>14</v>
      </c>
      <c r="IL19" s="11">
        <v>2.1000000000000001E-2</v>
      </c>
      <c r="IM19" s="12">
        <v>9</v>
      </c>
      <c r="IN19" s="11">
        <v>0.52400000000000002</v>
      </c>
      <c r="IO19" s="60">
        <v>14</v>
      </c>
      <c r="IP19" s="44">
        <f t="shared" si="0"/>
        <v>0.30199999999999999</v>
      </c>
      <c r="IQ19" s="37">
        <f>RANK(IP19,IP6:IP27,0)</f>
        <v>15</v>
      </c>
      <c r="IR19" s="38">
        <f t="shared" si="1"/>
        <v>0.11799999999999999</v>
      </c>
      <c r="IS19" s="37">
        <f>RANK(IR19,IR6:IR27,0)</f>
        <v>7</v>
      </c>
      <c r="IT19" s="38">
        <f t="shared" si="2"/>
        <v>9.9000000000000005E-2</v>
      </c>
      <c r="IU19" s="37">
        <f>RANK(IT19,IT6:IT27,0)</f>
        <v>12</v>
      </c>
      <c r="IV19" s="38">
        <f t="shared" si="3"/>
        <v>0.11899999999999999</v>
      </c>
      <c r="IW19" s="39">
        <f>RANK(IV19,IV6:IV27,0)</f>
        <v>13</v>
      </c>
      <c r="IX19" s="40">
        <f t="shared" si="4"/>
        <v>0.13700000000000001</v>
      </c>
      <c r="IY19" s="39">
        <f>RANK(IX19,IX6:IX27,0)</f>
        <v>20</v>
      </c>
      <c r="IZ19" s="42">
        <f t="shared" si="5"/>
        <v>0.77500000000000002</v>
      </c>
      <c r="JA19" s="37">
        <f>RANK(IZ19,IZ6:IZ27,0)</f>
        <v>19</v>
      </c>
      <c r="JB19" s="45" t="s">
        <v>14</v>
      </c>
    </row>
    <row r="20" spans="1:262" s="5" customFormat="1" ht="15.75" customHeight="1" x14ac:dyDescent="0.2">
      <c r="A20" s="23" t="s">
        <v>15</v>
      </c>
      <c r="B20" s="14">
        <v>0.21</v>
      </c>
      <c r="C20" s="12">
        <v>15</v>
      </c>
      <c r="D20" s="11">
        <v>0.53500000000000003</v>
      </c>
      <c r="E20" s="12">
        <v>8</v>
      </c>
      <c r="F20" s="11">
        <v>0.03</v>
      </c>
      <c r="G20" s="12">
        <v>1</v>
      </c>
      <c r="H20" s="11">
        <v>0.77500000000000002</v>
      </c>
      <c r="I20" s="25">
        <v>11</v>
      </c>
      <c r="J20" s="14">
        <v>0.217</v>
      </c>
      <c r="K20" s="12">
        <v>16</v>
      </c>
      <c r="L20" s="11">
        <v>0.55500000000000005</v>
      </c>
      <c r="M20" s="12">
        <v>17</v>
      </c>
      <c r="N20" s="11">
        <v>0.03</v>
      </c>
      <c r="O20" s="12">
        <v>1</v>
      </c>
      <c r="P20" s="11">
        <v>0.80200000000000005</v>
      </c>
      <c r="Q20" s="25">
        <v>17</v>
      </c>
      <c r="R20" s="14">
        <v>0.2</v>
      </c>
      <c r="S20" s="12">
        <v>14</v>
      </c>
      <c r="T20" s="11">
        <v>0.49399999999999999</v>
      </c>
      <c r="U20" s="12">
        <v>9</v>
      </c>
      <c r="V20" s="11">
        <v>2.4E-2</v>
      </c>
      <c r="W20" s="12">
        <v>9</v>
      </c>
      <c r="X20" s="11">
        <v>0.71799999999999997</v>
      </c>
      <c r="Y20" s="25">
        <v>14</v>
      </c>
      <c r="Z20" s="14">
        <v>0.23400000000000001</v>
      </c>
      <c r="AA20" s="12">
        <v>2</v>
      </c>
      <c r="AB20" s="11">
        <v>0.55200000000000005</v>
      </c>
      <c r="AC20" s="12">
        <v>1</v>
      </c>
      <c r="AD20" s="11">
        <v>0.03</v>
      </c>
      <c r="AE20" s="12">
        <v>1</v>
      </c>
      <c r="AF20" s="11">
        <v>0.81599999999999995</v>
      </c>
      <c r="AG20" s="25">
        <v>1</v>
      </c>
      <c r="AH20" s="14">
        <v>0.371</v>
      </c>
      <c r="AI20" s="12">
        <v>2</v>
      </c>
      <c r="AJ20" s="11">
        <v>0.60199999999999998</v>
      </c>
      <c r="AK20" s="12">
        <v>5</v>
      </c>
      <c r="AL20" s="11">
        <v>2.4E-2</v>
      </c>
      <c r="AM20" s="12">
        <v>5</v>
      </c>
      <c r="AN20" s="11">
        <v>0.997</v>
      </c>
      <c r="AO20" s="25">
        <v>3</v>
      </c>
      <c r="AP20" s="14">
        <v>0.2</v>
      </c>
      <c r="AQ20" s="12">
        <v>1</v>
      </c>
      <c r="AR20" s="11">
        <v>0.5</v>
      </c>
      <c r="AS20" s="12">
        <v>1</v>
      </c>
      <c r="AT20" s="11">
        <v>0.03</v>
      </c>
      <c r="AU20" s="12">
        <v>1</v>
      </c>
      <c r="AV20" s="11">
        <v>0.73</v>
      </c>
      <c r="AW20" s="25">
        <v>1</v>
      </c>
      <c r="AX20" s="14" t="s">
        <v>78</v>
      </c>
      <c r="AY20" s="12"/>
      <c r="AZ20" s="11"/>
      <c r="BA20" s="12"/>
      <c r="BB20" s="11"/>
      <c r="BC20" s="12"/>
      <c r="BD20" s="11"/>
      <c r="BE20" s="25"/>
      <c r="BF20" s="14">
        <v>0.157</v>
      </c>
      <c r="BG20" s="12">
        <v>16</v>
      </c>
      <c r="BH20" s="11">
        <v>0.34</v>
      </c>
      <c r="BI20" s="12">
        <v>16</v>
      </c>
      <c r="BJ20" s="11">
        <v>2.7E-2</v>
      </c>
      <c r="BK20" s="12">
        <v>13</v>
      </c>
      <c r="BL20" s="11">
        <v>0.52400000000000002</v>
      </c>
      <c r="BM20" s="25">
        <v>17</v>
      </c>
      <c r="BN20" s="14">
        <v>0.188</v>
      </c>
      <c r="BO20" s="12">
        <v>8</v>
      </c>
      <c r="BP20" s="11">
        <v>0.45</v>
      </c>
      <c r="BQ20" s="12">
        <v>2</v>
      </c>
      <c r="BR20" s="11">
        <v>0.03</v>
      </c>
      <c r="BS20" s="12">
        <v>1</v>
      </c>
      <c r="BT20" s="11">
        <v>0.66800000000000004</v>
      </c>
      <c r="BU20" s="25">
        <v>4</v>
      </c>
      <c r="BV20" s="14">
        <v>0.16200000000000001</v>
      </c>
      <c r="BW20" s="12">
        <v>21</v>
      </c>
      <c r="BX20" s="11">
        <v>0.40600000000000003</v>
      </c>
      <c r="BY20" s="12">
        <v>22</v>
      </c>
      <c r="BZ20" s="11">
        <v>2.7E-2</v>
      </c>
      <c r="CA20" s="12">
        <v>20</v>
      </c>
      <c r="CB20" s="11">
        <v>0.59499999999999997</v>
      </c>
      <c r="CC20" s="25">
        <v>22</v>
      </c>
      <c r="CD20" s="14">
        <v>0.19600000000000001</v>
      </c>
      <c r="CE20" s="12">
        <v>7</v>
      </c>
      <c r="CF20" s="11">
        <v>0.50600000000000001</v>
      </c>
      <c r="CG20" s="12">
        <v>9</v>
      </c>
      <c r="CH20" s="11">
        <v>0.03</v>
      </c>
      <c r="CI20" s="12">
        <v>1</v>
      </c>
      <c r="CJ20" s="11">
        <v>0.73199999999999998</v>
      </c>
      <c r="CK20" s="25">
        <v>7</v>
      </c>
      <c r="CL20" s="14">
        <v>0.77900000000000003</v>
      </c>
      <c r="CM20" s="12">
        <v>3</v>
      </c>
      <c r="CN20" s="11">
        <v>0.27800000000000002</v>
      </c>
      <c r="CO20" s="12">
        <v>18</v>
      </c>
      <c r="CP20" s="11">
        <v>2.4E-2</v>
      </c>
      <c r="CQ20" s="12">
        <v>21</v>
      </c>
      <c r="CR20" s="11">
        <v>1.081</v>
      </c>
      <c r="CS20" s="25">
        <v>3</v>
      </c>
      <c r="CT20" s="14">
        <v>0.2</v>
      </c>
      <c r="CU20" s="12">
        <v>12</v>
      </c>
      <c r="CV20" s="11">
        <v>0.47399999999999998</v>
      </c>
      <c r="CW20" s="12">
        <v>15</v>
      </c>
      <c r="CX20" s="11">
        <v>1.4999999999999999E-2</v>
      </c>
      <c r="CY20" s="12">
        <v>16</v>
      </c>
      <c r="CZ20" s="11">
        <v>0.68899999999999995</v>
      </c>
      <c r="DA20" s="25">
        <v>14</v>
      </c>
      <c r="DB20" s="14">
        <v>0.127</v>
      </c>
      <c r="DC20" s="12">
        <v>22</v>
      </c>
      <c r="DD20" s="11">
        <v>0.45700000000000002</v>
      </c>
      <c r="DE20" s="12">
        <v>16</v>
      </c>
      <c r="DF20" s="11">
        <v>1.4999999999999999E-2</v>
      </c>
      <c r="DG20" s="12">
        <v>18</v>
      </c>
      <c r="DH20" s="11">
        <v>0.59899999999999998</v>
      </c>
      <c r="DI20" s="25">
        <v>20</v>
      </c>
      <c r="DJ20" s="95"/>
      <c r="DK20" s="96"/>
      <c r="DL20" s="11">
        <v>0.5</v>
      </c>
      <c r="DM20" s="12">
        <v>12</v>
      </c>
      <c r="DN20" s="11">
        <v>0.03</v>
      </c>
      <c r="DO20" s="12">
        <v>1</v>
      </c>
      <c r="DP20" s="11">
        <v>0.53</v>
      </c>
      <c r="DQ20" s="25">
        <v>12</v>
      </c>
      <c r="DR20" s="14">
        <v>0.23</v>
      </c>
      <c r="DS20" s="12">
        <v>17</v>
      </c>
      <c r="DT20" s="11">
        <v>0.67100000000000004</v>
      </c>
      <c r="DU20" s="12">
        <v>17</v>
      </c>
      <c r="DV20" s="11">
        <v>2.4E-2</v>
      </c>
      <c r="DW20" s="12">
        <v>4</v>
      </c>
      <c r="DX20" s="11">
        <v>0.92500000000000004</v>
      </c>
      <c r="DY20" s="25">
        <v>16</v>
      </c>
      <c r="DZ20" s="14">
        <v>0.191</v>
      </c>
      <c r="EA20" s="12">
        <v>14</v>
      </c>
      <c r="EB20" s="11">
        <v>0.38900000000000001</v>
      </c>
      <c r="EC20" s="12">
        <v>20</v>
      </c>
      <c r="ED20" s="11">
        <v>2.7E-2</v>
      </c>
      <c r="EE20" s="12">
        <v>17</v>
      </c>
      <c r="EF20" s="11">
        <v>0.60699999999999998</v>
      </c>
      <c r="EG20" s="25">
        <v>20</v>
      </c>
      <c r="EH20" s="95"/>
      <c r="EI20" s="96"/>
      <c r="EJ20" s="11">
        <v>0.5</v>
      </c>
      <c r="EK20" s="12">
        <v>1</v>
      </c>
      <c r="EL20" s="11">
        <v>0.03</v>
      </c>
      <c r="EM20" s="12">
        <v>1</v>
      </c>
      <c r="EN20" s="11">
        <v>0.53</v>
      </c>
      <c r="EO20" s="25">
        <v>1</v>
      </c>
      <c r="EP20" s="14">
        <v>0.20300000000000001</v>
      </c>
      <c r="EQ20" s="12">
        <v>12</v>
      </c>
      <c r="ER20" s="11">
        <v>0.49199999999999999</v>
      </c>
      <c r="ES20" s="12">
        <v>16</v>
      </c>
      <c r="ET20" s="11">
        <v>2.4E-2</v>
      </c>
      <c r="EU20" s="12">
        <v>18</v>
      </c>
      <c r="EV20" s="11">
        <v>0.71899999999999997</v>
      </c>
      <c r="EW20" s="25">
        <v>16</v>
      </c>
      <c r="EX20" s="14" t="s">
        <v>78</v>
      </c>
      <c r="EY20" s="12"/>
      <c r="EZ20" s="11"/>
      <c r="FA20" s="12"/>
      <c r="FB20" s="11"/>
      <c r="FC20" s="12"/>
      <c r="FD20" s="11"/>
      <c r="FE20" s="25"/>
      <c r="FF20" s="14">
        <v>0.20599999999999999</v>
      </c>
      <c r="FG20" s="12">
        <v>2</v>
      </c>
      <c r="FH20" s="11">
        <v>0.51400000000000001</v>
      </c>
      <c r="FI20" s="12">
        <v>1</v>
      </c>
      <c r="FJ20" s="11">
        <v>0.03</v>
      </c>
      <c r="FK20" s="12">
        <v>1</v>
      </c>
      <c r="FL20" s="11">
        <v>0.75</v>
      </c>
      <c r="FM20" s="25">
        <v>2</v>
      </c>
      <c r="FN20" s="95"/>
      <c r="FO20" s="96"/>
      <c r="FP20" s="11">
        <v>0.51</v>
      </c>
      <c r="FQ20" s="12">
        <v>16</v>
      </c>
      <c r="FR20" s="11">
        <v>0.03</v>
      </c>
      <c r="FS20" s="12">
        <v>1</v>
      </c>
      <c r="FT20" s="11">
        <v>0.54</v>
      </c>
      <c r="FU20" s="25">
        <v>16</v>
      </c>
      <c r="FV20" s="14">
        <v>0.43099999999999999</v>
      </c>
      <c r="FW20" s="12">
        <v>3</v>
      </c>
      <c r="FX20" s="11">
        <v>1.1080000000000001</v>
      </c>
      <c r="FY20" s="12">
        <v>4</v>
      </c>
      <c r="FZ20" s="11">
        <v>0.03</v>
      </c>
      <c r="GA20" s="12">
        <v>1</v>
      </c>
      <c r="GB20" s="11">
        <v>1.569</v>
      </c>
      <c r="GC20" s="25">
        <v>3</v>
      </c>
      <c r="GD20" s="95"/>
      <c r="GE20" s="96"/>
      <c r="GF20" s="11">
        <v>0.51</v>
      </c>
      <c r="GG20" s="12">
        <v>13</v>
      </c>
      <c r="GH20" s="11">
        <v>0.03</v>
      </c>
      <c r="GI20" s="12">
        <v>1</v>
      </c>
      <c r="GJ20" s="11">
        <v>0.54</v>
      </c>
      <c r="GK20" s="25">
        <v>13</v>
      </c>
      <c r="GL20" s="14">
        <v>0.183</v>
      </c>
      <c r="GM20" s="12">
        <v>12</v>
      </c>
      <c r="GN20" s="11">
        <v>0.5</v>
      </c>
      <c r="GO20" s="12">
        <v>1</v>
      </c>
      <c r="GP20" s="11">
        <v>0.03</v>
      </c>
      <c r="GQ20" s="12">
        <v>1</v>
      </c>
      <c r="GR20" s="11">
        <v>0.71299999999999997</v>
      </c>
      <c r="GS20" s="25">
        <v>4</v>
      </c>
      <c r="GT20" s="14">
        <v>0.29599999999999999</v>
      </c>
      <c r="GU20" s="12">
        <v>16</v>
      </c>
      <c r="GV20" s="11">
        <v>1</v>
      </c>
      <c r="GW20" s="12">
        <v>18</v>
      </c>
      <c r="GX20" s="11">
        <v>0.03</v>
      </c>
      <c r="GY20" s="12">
        <v>1</v>
      </c>
      <c r="GZ20" s="11">
        <v>1.3260000000000001</v>
      </c>
      <c r="HA20" s="25">
        <v>19</v>
      </c>
      <c r="HB20" s="102"/>
      <c r="HC20" s="103"/>
      <c r="HD20" s="103"/>
      <c r="HE20" s="103"/>
      <c r="HF20" s="103"/>
      <c r="HG20" s="103"/>
      <c r="HH20" s="103"/>
      <c r="HI20" s="104"/>
      <c r="HJ20" s="14">
        <v>0.51700000000000002</v>
      </c>
      <c r="HK20" s="12">
        <v>14</v>
      </c>
      <c r="HL20" s="11">
        <v>1.292</v>
      </c>
      <c r="HM20" s="12">
        <v>15</v>
      </c>
      <c r="HN20" s="11">
        <v>0.03</v>
      </c>
      <c r="HO20" s="12">
        <v>1</v>
      </c>
      <c r="HP20" s="11">
        <v>1.839</v>
      </c>
      <c r="HQ20" s="25">
        <v>15</v>
      </c>
      <c r="HR20" s="14">
        <v>0.19400000000000001</v>
      </c>
      <c r="HS20" s="12">
        <v>11</v>
      </c>
      <c r="HT20" s="11">
        <v>0.68799999999999994</v>
      </c>
      <c r="HU20" s="12">
        <v>9</v>
      </c>
      <c r="HV20" s="11">
        <v>2.4E-2</v>
      </c>
      <c r="HW20" s="12">
        <v>4</v>
      </c>
      <c r="HX20" s="11">
        <v>0.90600000000000003</v>
      </c>
      <c r="HY20" s="25">
        <v>10</v>
      </c>
      <c r="HZ20" s="95"/>
      <c r="IA20" s="96"/>
      <c r="IB20" s="11">
        <v>0.26300000000000001</v>
      </c>
      <c r="IC20" s="12">
        <v>17</v>
      </c>
      <c r="ID20" s="11">
        <v>2.7E-2</v>
      </c>
      <c r="IE20" s="12">
        <v>11</v>
      </c>
      <c r="IF20" s="11">
        <v>0.28999999999999998</v>
      </c>
      <c r="IG20" s="25">
        <v>17</v>
      </c>
      <c r="IH20" s="95"/>
      <c r="II20" s="96"/>
      <c r="IJ20" s="11">
        <v>0.5</v>
      </c>
      <c r="IK20" s="12">
        <v>16</v>
      </c>
      <c r="IL20" s="11">
        <v>2.1000000000000001E-2</v>
      </c>
      <c r="IM20" s="12">
        <v>9</v>
      </c>
      <c r="IN20" s="11">
        <v>0.52100000000000002</v>
      </c>
      <c r="IO20" s="60">
        <v>16</v>
      </c>
      <c r="IP20" s="44">
        <f t="shared" si="0"/>
        <v>0.31</v>
      </c>
      <c r="IQ20" s="37">
        <f>RANK(IP20,IP6:IP27,0)</f>
        <v>10</v>
      </c>
      <c r="IR20" s="38">
        <f t="shared" si="1"/>
        <v>0.122</v>
      </c>
      <c r="IS20" s="37">
        <f>RANK(IR20,IR6:IR27,0)</f>
        <v>4</v>
      </c>
      <c r="IT20" s="38">
        <f t="shared" si="2"/>
        <v>0.10199999999999999</v>
      </c>
      <c r="IU20" s="37">
        <f>RANK(IT20,IT6:IT27,0)</f>
        <v>9</v>
      </c>
      <c r="IV20" s="38">
        <f t="shared" si="3"/>
        <v>0.11600000000000001</v>
      </c>
      <c r="IW20" s="39">
        <f>RANK(IV20,IV6:IV27,0)</f>
        <v>16</v>
      </c>
      <c r="IX20" s="40">
        <f t="shared" si="4"/>
        <v>0.14000000000000001</v>
      </c>
      <c r="IY20" s="39">
        <f>RANK(IX20,IX6:IX27,0)</f>
        <v>19</v>
      </c>
      <c r="IZ20" s="42">
        <f t="shared" si="5"/>
        <v>0.79</v>
      </c>
      <c r="JA20" s="37">
        <f>RANK(IZ20,IZ6:IZ27,0)</f>
        <v>17</v>
      </c>
      <c r="JB20" s="45" t="s">
        <v>15</v>
      </c>
    </row>
    <row r="21" spans="1:262" s="5" customFormat="1" ht="15.75" customHeight="1" x14ac:dyDescent="0.2">
      <c r="A21" s="23" t="s">
        <v>16</v>
      </c>
      <c r="B21" s="14">
        <v>0.185</v>
      </c>
      <c r="C21" s="12">
        <v>22</v>
      </c>
      <c r="D21" s="11">
        <v>0.495</v>
      </c>
      <c r="E21" s="12">
        <v>17</v>
      </c>
      <c r="F21" s="11">
        <v>2.7E-2</v>
      </c>
      <c r="G21" s="12">
        <v>17</v>
      </c>
      <c r="H21" s="11">
        <v>0.70699999999999996</v>
      </c>
      <c r="I21" s="25">
        <v>21</v>
      </c>
      <c r="J21" s="14">
        <v>0.27</v>
      </c>
      <c r="K21" s="12">
        <v>2</v>
      </c>
      <c r="L21" s="11">
        <v>0.79400000000000004</v>
      </c>
      <c r="M21" s="12">
        <v>1</v>
      </c>
      <c r="N21" s="11">
        <v>0.03</v>
      </c>
      <c r="O21" s="12">
        <v>1</v>
      </c>
      <c r="P21" s="11">
        <v>1.0940000000000001</v>
      </c>
      <c r="Q21" s="25">
        <v>1</v>
      </c>
      <c r="R21" s="14">
        <v>0.20799999999999999</v>
      </c>
      <c r="S21" s="12">
        <v>9</v>
      </c>
      <c r="T21" s="11">
        <v>0.49399999999999999</v>
      </c>
      <c r="U21" s="12">
        <v>9</v>
      </c>
      <c r="V21" s="11">
        <v>2.4E-2</v>
      </c>
      <c r="W21" s="12">
        <v>9</v>
      </c>
      <c r="X21" s="11">
        <v>0.72599999999999998</v>
      </c>
      <c r="Y21" s="25">
        <v>13</v>
      </c>
      <c r="Z21" s="14">
        <v>0.218</v>
      </c>
      <c r="AA21" s="12">
        <v>19</v>
      </c>
      <c r="AB21" s="11">
        <v>0.51300000000000001</v>
      </c>
      <c r="AC21" s="12">
        <v>19</v>
      </c>
      <c r="AD21" s="11">
        <v>2.4E-2</v>
      </c>
      <c r="AE21" s="12">
        <v>15</v>
      </c>
      <c r="AF21" s="11">
        <v>0.755</v>
      </c>
      <c r="AG21" s="25">
        <v>19</v>
      </c>
      <c r="AH21" s="14">
        <v>0.313</v>
      </c>
      <c r="AI21" s="12">
        <v>3</v>
      </c>
      <c r="AJ21" s="11">
        <v>0.441</v>
      </c>
      <c r="AK21" s="12">
        <v>13</v>
      </c>
      <c r="AL21" s="11">
        <v>2.1000000000000001E-2</v>
      </c>
      <c r="AM21" s="12">
        <v>12</v>
      </c>
      <c r="AN21" s="11">
        <v>0.77500000000000002</v>
      </c>
      <c r="AO21" s="25">
        <v>8</v>
      </c>
      <c r="AP21" s="14">
        <v>0.2</v>
      </c>
      <c r="AQ21" s="12">
        <v>1</v>
      </c>
      <c r="AR21" s="11">
        <v>0.5</v>
      </c>
      <c r="AS21" s="12">
        <v>1</v>
      </c>
      <c r="AT21" s="11">
        <v>0.03</v>
      </c>
      <c r="AU21" s="12">
        <v>1</v>
      </c>
      <c r="AV21" s="11">
        <v>0.73</v>
      </c>
      <c r="AW21" s="25">
        <v>1</v>
      </c>
      <c r="AX21" s="14" t="s">
        <v>78</v>
      </c>
      <c r="AY21" s="12"/>
      <c r="AZ21" s="11"/>
      <c r="BA21" s="12"/>
      <c r="BB21" s="11"/>
      <c r="BC21" s="12"/>
      <c r="BD21" s="11"/>
      <c r="BE21" s="25"/>
      <c r="BF21" s="14">
        <v>0.182</v>
      </c>
      <c r="BG21" s="12">
        <v>11</v>
      </c>
      <c r="BH21" s="11">
        <v>0.45400000000000001</v>
      </c>
      <c r="BI21" s="12">
        <v>3</v>
      </c>
      <c r="BJ21" s="11">
        <v>0.03</v>
      </c>
      <c r="BK21" s="12">
        <v>1</v>
      </c>
      <c r="BL21" s="11">
        <v>0.66600000000000004</v>
      </c>
      <c r="BM21" s="25">
        <v>5</v>
      </c>
      <c r="BN21" s="14">
        <v>0.17799999999999999</v>
      </c>
      <c r="BO21" s="12">
        <v>11</v>
      </c>
      <c r="BP21" s="11">
        <v>0.40300000000000002</v>
      </c>
      <c r="BQ21" s="12">
        <v>12</v>
      </c>
      <c r="BR21" s="11">
        <v>0.03</v>
      </c>
      <c r="BS21" s="12">
        <v>1</v>
      </c>
      <c r="BT21" s="11">
        <v>0.61099999999999999</v>
      </c>
      <c r="BU21" s="25">
        <v>12</v>
      </c>
      <c r="BV21" s="14">
        <v>0.20200000000000001</v>
      </c>
      <c r="BW21" s="12">
        <v>5</v>
      </c>
      <c r="BX21" s="11">
        <v>0.503</v>
      </c>
      <c r="BY21" s="12">
        <v>10</v>
      </c>
      <c r="BZ21" s="11">
        <v>0.03</v>
      </c>
      <c r="CA21" s="12">
        <v>1</v>
      </c>
      <c r="CB21" s="11">
        <v>0.73499999999999999</v>
      </c>
      <c r="CC21" s="25">
        <v>10</v>
      </c>
      <c r="CD21" s="14">
        <v>0</v>
      </c>
      <c r="CE21" s="12">
        <v>15</v>
      </c>
      <c r="CF21" s="11">
        <v>0.95799999999999996</v>
      </c>
      <c r="CG21" s="12">
        <v>4</v>
      </c>
      <c r="CH21" s="11">
        <v>0.03</v>
      </c>
      <c r="CI21" s="12">
        <v>1</v>
      </c>
      <c r="CJ21" s="11">
        <v>0.98799999999999999</v>
      </c>
      <c r="CK21" s="25">
        <v>5</v>
      </c>
      <c r="CL21" s="14">
        <v>0.1</v>
      </c>
      <c r="CM21" s="12">
        <v>14</v>
      </c>
      <c r="CN21" s="11">
        <v>0.5</v>
      </c>
      <c r="CO21" s="12">
        <v>11</v>
      </c>
      <c r="CP21" s="11">
        <v>0.03</v>
      </c>
      <c r="CQ21" s="12">
        <v>1</v>
      </c>
      <c r="CR21" s="11">
        <v>0.63</v>
      </c>
      <c r="CS21" s="25">
        <v>13</v>
      </c>
      <c r="CT21" s="14">
        <v>0.252</v>
      </c>
      <c r="CU21" s="12">
        <v>1</v>
      </c>
      <c r="CV21" s="11">
        <v>0.57699999999999996</v>
      </c>
      <c r="CW21" s="12">
        <v>2</v>
      </c>
      <c r="CX21" s="11">
        <v>0.03</v>
      </c>
      <c r="CY21" s="12">
        <v>1</v>
      </c>
      <c r="CZ21" s="11">
        <v>0.85899999999999999</v>
      </c>
      <c r="DA21" s="25">
        <v>1</v>
      </c>
      <c r="DB21" s="14">
        <v>0.54100000000000004</v>
      </c>
      <c r="DC21" s="12">
        <v>1</v>
      </c>
      <c r="DD21" s="11">
        <v>1.401</v>
      </c>
      <c r="DE21" s="12">
        <v>1</v>
      </c>
      <c r="DF21" s="11">
        <v>0.03</v>
      </c>
      <c r="DG21" s="12">
        <v>1</v>
      </c>
      <c r="DH21" s="11">
        <v>1.972</v>
      </c>
      <c r="DI21" s="25">
        <v>1</v>
      </c>
      <c r="DJ21" s="95"/>
      <c r="DK21" s="96"/>
      <c r="DL21" s="11">
        <v>0.748</v>
      </c>
      <c r="DM21" s="12">
        <v>5</v>
      </c>
      <c r="DN21" s="11">
        <v>0.03</v>
      </c>
      <c r="DO21" s="12">
        <v>1</v>
      </c>
      <c r="DP21" s="11">
        <v>0.77800000000000002</v>
      </c>
      <c r="DQ21" s="25">
        <v>5</v>
      </c>
      <c r="DR21" s="14">
        <v>0.222</v>
      </c>
      <c r="DS21" s="12">
        <v>20</v>
      </c>
      <c r="DT21" s="11">
        <v>0.60899999999999999</v>
      </c>
      <c r="DU21" s="12">
        <v>22</v>
      </c>
      <c r="DV21" s="11">
        <v>2.7E-2</v>
      </c>
      <c r="DW21" s="12">
        <v>2</v>
      </c>
      <c r="DX21" s="11">
        <v>0.85799999999999998</v>
      </c>
      <c r="DY21" s="25">
        <v>21</v>
      </c>
      <c r="DZ21" s="14">
        <v>0.16300000000000001</v>
      </c>
      <c r="EA21" s="12">
        <v>20</v>
      </c>
      <c r="EB21" s="11">
        <v>0.45700000000000002</v>
      </c>
      <c r="EC21" s="12">
        <v>18</v>
      </c>
      <c r="ED21" s="11">
        <v>2.7E-2</v>
      </c>
      <c r="EE21" s="12">
        <v>17</v>
      </c>
      <c r="EF21" s="11">
        <v>0.64700000000000002</v>
      </c>
      <c r="EG21" s="25">
        <v>18</v>
      </c>
      <c r="EH21" s="95"/>
      <c r="EI21" s="96"/>
      <c r="EJ21" s="11" t="s">
        <v>78</v>
      </c>
      <c r="EK21" s="12"/>
      <c r="EL21" s="11"/>
      <c r="EM21" s="12"/>
      <c r="EN21" s="11"/>
      <c r="EO21" s="25"/>
      <c r="EP21" s="14">
        <v>0.19800000000000001</v>
      </c>
      <c r="EQ21" s="12">
        <v>21</v>
      </c>
      <c r="ER21" s="11">
        <v>0.47499999999999998</v>
      </c>
      <c r="ES21" s="12">
        <v>18</v>
      </c>
      <c r="ET21" s="11">
        <v>2.1000000000000001E-2</v>
      </c>
      <c r="EU21" s="12">
        <v>19</v>
      </c>
      <c r="EV21" s="11">
        <v>0.69399999999999995</v>
      </c>
      <c r="EW21" s="25">
        <v>19</v>
      </c>
      <c r="EX21" s="14" t="s">
        <v>78</v>
      </c>
      <c r="EY21" s="12"/>
      <c r="EZ21" s="11"/>
      <c r="FA21" s="12"/>
      <c r="FB21" s="11"/>
      <c r="FC21" s="12"/>
      <c r="FD21" s="11"/>
      <c r="FE21" s="25"/>
      <c r="FF21" s="14">
        <v>0.2</v>
      </c>
      <c r="FG21" s="12">
        <v>3</v>
      </c>
      <c r="FH21" s="11">
        <v>0.5</v>
      </c>
      <c r="FI21" s="12">
        <v>2</v>
      </c>
      <c r="FJ21" s="11">
        <v>0.03</v>
      </c>
      <c r="FK21" s="12">
        <v>1</v>
      </c>
      <c r="FL21" s="11">
        <v>0.73</v>
      </c>
      <c r="FM21" s="25">
        <v>3</v>
      </c>
      <c r="FN21" s="95"/>
      <c r="FO21" s="96"/>
      <c r="FP21" s="11">
        <v>0.503</v>
      </c>
      <c r="FQ21" s="12">
        <v>17</v>
      </c>
      <c r="FR21" s="11">
        <v>0.03</v>
      </c>
      <c r="FS21" s="12">
        <v>1</v>
      </c>
      <c r="FT21" s="11">
        <v>0.53300000000000003</v>
      </c>
      <c r="FU21" s="25">
        <v>17</v>
      </c>
      <c r="FV21" s="14">
        <v>0.30499999999999999</v>
      </c>
      <c r="FW21" s="12">
        <v>9</v>
      </c>
      <c r="FX21" s="11">
        <v>1.1100000000000001</v>
      </c>
      <c r="FY21" s="12">
        <v>2</v>
      </c>
      <c r="FZ21" s="11">
        <v>0.03</v>
      </c>
      <c r="GA21" s="12">
        <v>1</v>
      </c>
      <c r="GB21" s="11">
        <v>1.4450000000000001</v>
      </c>
      <c r="GC21" s="25">
        <v>8</v>
      </c>
      <c r="GD21" s="95"/>
      <c r="GE21" s="96"/>
      <c r="GF21" s="11">
        <v>0.501</v>
      </c>
      <c r="GG21" s="12">
        <v>21</v>
      </c>
      <c r="GH21" s="11">
        <v>0.03</v>
      </c>
      <c r="GI21" s="12">
        <v>1</v>
      </c>
      <c r="GJ21" s="11">
        <v>0.53100000000000003</v>
      </c>
      <c r="GK21" s="25">
        <v>21</v>
      </c>
      <c r="GL21" s="14">
        <v>0.11899999999999999</v>
      </c>
      <c r="GM21" s="12">
        <v>22</v>
      </c>
      <c r="GN21" s="11">
        <v>0.4</v>
      </c>
      <c r="GO21" s="12">
        <v>16</v>
      </c>
      <c r="GP21" s="11">
        <v>2.4E-2</v>
      </c>
      <c r="GQ21" s="12">
        <v>14</v>
      </c>
      <c r="GR21" s="11">
        <v>0.54300000000000004</v>
      </c>
      <c r="GS21" s="25">
        <v>22</v>
      </c>
      <c r="GT21" s="14">
        <v>0.189</v>
      </c>
      <c r="GU21" s="12">
        <v>21</v>
      </c>
      <c r="GV21" s="11">
        <v>1.208</v>
      </c>
      <c r="GW21" s="12">
        <v>17</v>
      </c>
      <c r="GX21" s="11">
        <v>2.4E-2</v>
      </c>
      <c r="GY21" s="12">
        <v>14</v>
      </c>
      <c r="GZ21" s="11">
        <v>1.421</v>
      </c>
      <c r="HA21" s="25">
        <v>18</v>
      </c>
      <c r="HB21" s="102"/>
      <c r="HC21" s="103"/>
      <c r="HD21" s="103"/>
      <c r="HE21" s="103"/>
      <c r="HF21" s="103"/>
      <c r="HG21" s="103"/>
      <c r="HH21" s="103"/>
      <c r="HI21" s="104"/>
      <c r="HJ21" s="14">
        <v>0.3</v>
      </c>
      <c r="HK21" s="12">
        <v>20</v>
      </c>
      <c r="HL21" s="11">
        <v>0.75</v>
      </c>
      <c r="HM21" s="12">
        <v>20</v>
      </c>
      <c r="HN21" s="11">
        <v>2.7E-2</v>
      </c>
      <c r="HO21" s="12">
        <v>3</v>
      </c>
      <c r="HP21" s="11">
        <v>1.077</v>
      </c>
      <c r="HQ21" s="25">
        <v>20</v>
      </c>
      <c r="HR21" s="14">
        <v>0.17399999999999999</v>
      </c>
      <c r="HS21" s="12">
        <v>20</v>
      </c>
      <c r="HT21" s="11">
        <v>0.753</v>
      </c>
      <c r="HU21" s="12">
        <v>5</v>
      </c>
      <c r="HV21" s="11">
        <v>2.1000000000000001E-2</v>
      </c>
      <c r="HW21" s="12">
        <v>10</v>
      </c>
      <c r="HX21" s="11">
        <v>0.94799999999999995</v>
      </c>
      <c r="HY21" s="25">
        <v>7</v>
      </c>
      <c r="HZ21" s="95"/>
      <c r="IA21" s="96"/>
      <c r="IB21" s="11">
        <v>0.45400000000000001</v>
      </c>
      <c r="IC21" s="12">
        <v>12</v>
      </c>
      <c r="ID21" s="11">
        <v>2.7E-2</v>
      </c>
      <c r="IE21" s="12">
        <v>11</v>
      </c>
      <c r="IF21" s="11">
        <v>0.48099999999999998</v>
      </c>
      <c r="IG21" s="25">
        <v>12</v>
      </c>
      <c r="IH21" s="95"/>
      <c r="II21" s="96"/>
      <c r="IJ21" s="11">
        <v>0.19400000000000001</v>
      </c>
      <c r="IK21" s="12">
        <v>21</v>
      </c>
      <c r="IL21" s="11">
        <v>6.0000000000000001E-3</v>
      </c>
      <c r="IM21" s="12">
        <v>21</v>
      </c>
      <c r="IN21" s="11">
        <v>0.2</v>
      </c>
      <c r="IO21" s="60">
        <v>21</v>
      </c>
      <c r="IP21" s="44">
        <f t="shared" si="0"/>
        <v>0.28299999999999997</v>
      </c>
      <c r="IQ21" s="37">
        <f>RANK(IP21,IP6:IP27,0)</f>
        <v>21</v>
      </c>
      <c r="IR21" s="38">
        <f t="shared" si="1"/>
        <v>0.122</v>
      </c>
      <c r="IS21" s="37">
        <f>RANK(IR21,IR6:IR27,0)</f>
        <v>4</v>
      </c>
      <c r="IT21" s="38">
        <f t="shared" si="2"/>
        <v>0.13600000000000001</v>
      </c>
      <c r="IU21" s="37">
        <f>RANK(IT21,IT6:IT27,0)</f>
        <v>2</v>
      </c>
      <c r="IV21" s="38">
        <f t="shared" si="3"/>
        <v>0.11700000000000001</v>
      </c>
      <c r="IW21" s="39">
        <f>RANK(IV21,IV6:IV27,0)</f>
        <v>15</v>
      </c>
      <c r="IX21" s="40">
        <f t="shared" si="4"/>
        <v>0.11700000000000001</v>
      </c>
      <c r="IY21" s="39">
        <f>RANK(IX21,IX6:IX27,0)</f>
        <v>21</v>
      </c>
      <c r="IZ21" s="42">
        <f t="shared" si="5"/>
        <v>0.77500000000000002</v>
      </c>
      <c r="JA21" s="37">
        <f>RANK(IZ21,IZ6:IZ27,0)</f>
        <v>19</v>
      </c>
      <c r="JB21" s="45" t="s">
        <v>16</v>
      </c>
    </row>
    <row r="22" spans="1:262" s="5" customFormat="1" ht="15.75" customHeight="1" x14ac:dyDescent="0.2">
      <c r="A22" s="23" t="s">
        <v>17</v>
      </c>
      <c r="B22" s="14">
        <v>0.20899999999999999</v>
      </c>
      <c r="C22" s="12">
        <v>16</v>
      </c>
      <c r="D22" s="11">
        <v>0.56499999999999995</v>
      </c>
      <c r="E22" s="12">
        <v>3</v>
      </c>
      <c r="F22" s="11">
        <v>0.03</v>
      </c>
      <c r="G22" s="12">
        <v>1</v>
      </c>
      <c r="H22" s="11">
        <v>0.80400000000000005</v>
      </c>
      <c r="I22" s="25">
        <v>5</v>
      </c>
      <c r="J22" s="14">
        <v>0.253</v>
      </c>
      <c r="K22" s="12">
        <v>7</v>
      </c>
      <c r="L22" s="11">
        <v>0.65600000000000003</v>
      </c>
      <c r="M22" s="12">
        <v>7</v>
      </c>
      <c r="N22" s="11">
        <v>0.03</v>
      </c>
      <c r="O22" s="12">
        <v>1</v>
      </c>
      <c r="P22" s="11">
        <v>0.93899999999999995</v>
      </c>
      <c r="Q22" s="25">
        <v>6</v>
      </c>
      <c r="R22" s="14">
        <v>0.20699999999999999</v>
      </c>
      <c r="S22" s="12">
        <v>10</v>
      </c>
      <c r="T22" s="11">
        <v>0.5</v>
      </c>
      <c r="U22" s="12">
        <v>1</v>
      </c>
      <c r="V22" s="11">
        <v>2.7E-2</v>
      </c>
      <c r="W22" s="12">
        <v>1</v>
      </c>
      <c r="X22" s="11">
        <v>0.73399999999999999</v>
      </c>
      <c r="Y22" s="25">
        <v>9</v>
      </c>
      <c r="Z22" s="14">
        <v>0.22800000000000001</v>
      </c>
      <c r="AA22" s="12">
        <v>4</v>
      </c>
      <c r="AB22" s="11">
        <v>0.53400000000000003</v>
      </c>
      <c r="AC22" s="12">
        <v>2</v>
      </c>
      <c r="AD22" s="11">
        <v>0.03</v>
      </c>
      <c r="AE22" s="12">
        <v>1</v>
      </c>
      <c r="AF22" s="11">
        <v>0.79200000000000004</v>
      </c>
      <c r="AG22" s="25">
        <v>2</v>
      </c>
      <c r="AH22" s="14">
        <v>0.23100000000000001</v>
      </c>
      <c r="AI22" s="12">
        <v>5</v>
      </c>
      <c r="AJ22" s="11">
        <v>0.78600000000000003</v>
      </c>
      <c r="AK22" s="12">
        <v>2</v>
      </c>
      <c r="AL22" s="11">
        <v>2.7E-2</v>
      </c>
      <c r="AM22" s="12">
        <v>3</v>
      </c>
      <c r="AN22" s="11">
        <v>1.044</v>
      </c>
      <c r="AO22" s="25">
        <v>2</v>
      </c>
      <c r="AP22" s="14">
        <v>0.2</v>
      </c>
      <c r="AQ22" s="12">
        <v>1</v>
      </c>
      <c r="AR22" s="11">
        <v>0.5</v>
      </c>
      <c r="AS22" s="12">
        <v>1</v>
      </c>
      <c r="AT22" s="11">
        <v>0.03</v>
      </c>
      <c r="AU22" s="12">
        <v>1</v>
      </c>
      <c r="AV22" s="11">
        <v>0.73</v>
      </c>
      <c r="AW22" s="25">
        <v>1</v>
      </c>
      <c r="AX22" s="14" t="s">
        <v>78</v>
      </c>
      <c r="AY22" s="12"/>
      <c r="AZ22" s="11"/>
      <c r="BA22" s="12"/>
      <c r="BB22" s="11"/>
      <c r="BC22" s="12"/>
      <c r="BD22" s="11"/>
      <c r="BE22" s="25"/>
      <c r="BF22" s="14">
        <v>0.214</v>
      </c>
      <c r="BG22" s="12">
        <v>5</v>
      </c>
      <c r="BH22" s="11">
        <v>0.5</v>
      </c>
      <c r="BI22" s="12">
        <v>1</v>
      </c>
      <c r="BJ22" s="11">
        <v>0.03</v>
      </c>
      <c r="BK22" s="12">
        <v>1</v>
      </c>
      <c r="BL22" s="11">
        <v>0.74399999999999999</v>
      </c>
      <c r="BM22" s="25">
        <v>3</v>
      </c>
      <c r="BN22" s="14">
        <v>0.219</v>
      </c>
      <c r="BO22" s="12">
        <v>4</v>
      </c>
      <c r="BP22" s="11">
        <v>0.46</v>
      </c>
      <c r="BQ22" s="12">
        <v>1</v>
      </c>
      <c r="BR22" s="11">
        <v>0.03</v>
      </c>
      <c r="BS22" s="12">
        <v>1</v>
      </c>
      <c r="BT22" s="11">
        <v>0.70899999999999996</v>
      </c>
      <c r="BU22" s="25">
        <v>2</v>
      </c>
      <c r="BV22" s="14">
        <v>0.19800000000000001</v>
      </c>
      <c r="BW22" s="12">
        <v>12</v>
      </c>
      <c r="BX22" s="11">
        <v>0.51500000000000001</v>
      </c>
      <c r="BY22" s="12">
        <v>2</v>
      </c>
      <c r="BZ22" s="11">
        <v>0.03</v>
      </c>
      <c r="CA22" s="12">
        <v>1</v>
      </c>
      <c r="CB22" s="11">
        <v>0.74299999999999999</v>
      </c>
      <c r="CC22" s="25">
        <v>4</v>
      </c>
      <c r="CD22" s="14">
        <v>0.2</v>
      </c>
      <c r="CE22" s="12">
        <v>5</v>
      </c>
      <c r="CF22" s="11">
        <v>0.5</v>
      </c>
      <c r="CG22" s="12">
        <v>11</v>
      </c>
      <c r="CH22" s="11">
        <v>0.03</v>
      </c>
      <c r="CI22" s="12">
        <v>1</v>
      </c>
      <c r="CJ22" s="11">
        <v>0.73</v>
      </c>
      <c r="CK22" s="25">
        <v>8</v>
      </c>
      <c r="CL22" s="14">
        <v>0.86699999999999999</v>
      </c>
      <c r="CM22" s="12">
        <v>2</v>
      </c>
      <c r="CN22" s="11">
        <v>0.81299999999999994</v>
      </c>
      <c r="CO22" s="12">
        <v>3</v>
      </c>
      <c r="CP22" s="11">
        <v>0.03</v>
      </c>
      <c r="CQ22" s="12">
        <v>1</v>
      </c>
      <c r="CR22" s="11">
        <v>1.71</v>
      </c>
      <c r="CS22" s="25">
        <v>2</v>
      </c>
      <c r="CT22" s="14">
        <v>0.246</v>
      </c>
      <c r="CU22" s="12">
        <v>2</v>
      </c>
      <c r="CV22" s="11">
        <v>0.56899999999999995</v>
      </c>
      <c r="CW22" s="12">
        <v>3</v>
      </c>
      <c r="CX22" s="11">
        <v>0.03</v>
      </c>
      <c r="CY22" s="12">
        <v>1</v>
      </c>
      <c r="CZ22" s="11">
        <v>0.84499999999999997</v>
      </c>
      <c r="DA22" s="25">
        <v>2</v>
      </c>
      <c r="DB22" s="14">
        <v>0.14799999999999999</v>
      </c>
      <c r="DC22" s="12">
        <v>19</v>
      </c>
      <c r="DD22" s="11">
        <v>0.52300000000000002</v>
      </c>
      <c r="DE22" s="12">
        <v>9</v>
      </c>
      <c r="DF22" s="11">
        <v>2.1000000000000001E-2</v>
      </c>
      <c r="DG22" s="12">
        <v>11</v>
      </c>
      <c r="DH22" s="11">
        <v>0.69199999999999995</v>
      </c>
      <c r="DI22" s="25">
        <v>14</v>
      </c>
      <c r="DJ22" s="95"/>
      <c r="DK22" s="96"/>
      <c r="DL22" s="11">
        <v>0.5</v>
      </c>
      <c r="DM22" s="12">
        <v>12</v>
      </c>
      <c r="DN22" s="11">
        <v>0.03</v>
      </c>
      <c r="DO22" s="12">
        <v>1</v>
      </c>
      <c r="DP22" s="11">
        <v>0.53</v>
      </c>
      <c r="DQ22" s="25">
        <v>12</v>
      </c>
      <c r="DR22" s="14">
        <v>0.22900000000000001</v>
      </c>
      <c r="DS22" s="12">
        <v>18</v>
      </c>
      <c r="DT22" s="11">
        <v>0.626</v>
      </c>
      <c r="DU22" s="12">
        <v>20</v>
      </c>
      <c r="DV22" s="11">
        <v>2.4E-2</v>
      </c>
      <c r="DW22" s="12">
        <v>4</v>
      </c>
      <c r="DX22" s="11">
        <v>0.879</v>
      </c>
      <c r="DY22" s="25">
        <v>20</v>
      </c>
      <c r="DZ22" s="14">
        <v>0.159</v>
      </c>
      <c r="EA22" s="12">
        <v>21</v>
      </c>
      <c r="EB22" s="11">
        <v>0.5</v>
      </c>
      <c r="EC22" s="12">
        <v>15</v>
      </c>
      <c r="ED22" s="11">
        <v>0.03</v>
      </c>
      <c r="EE22" s="12">
        <v>1</v>
      </c>
      <c r="EF22" s="11">
        <v>0.68899999999999995</v>
      </c>
      <c r="EG22" s="25">
        <v>16</v>
      </c>
      <c r="EH22" s="95"/>
      <c r="EI22" s="96"/>
      <c r="EJ22" s="11">
        <v>0.5</v>
      </c>
      <c r="EK22" s="12">
        <v>1</v>
      </c>
      <c r="EL22" s="11">
        <v>0.03</v>
      </c>
      <c r="EM22" s="12">
        <v>1</v>
      </c>
      <c r="EN22" s="11">
        <v>0.53</v>
      </c>
      <c r="EO22" s="25">
        <v>1</v>
      </c>
      <c r="EP22" s="14">
        <v>0.20899999999999999</v>
      </c>
      <c r="EQ22" s="12">
        <v>6</v>
      </c>
      <c r="ER22" s="11">
        <v>0.497</v>
      </c>
      <c r="ES22" s="12">
        <v>15</v>
      </c>
      <c r="ET22" s="11">
        <v>2.7E-2</v>
      </c>
      <c r="EU22" s="12">
        <v>16</v>
      </c>
      <c r="EV22" s="11">
        <v>0.73299999999999998</v>
      </c>
      <c r="EW22" s="25">
        <v>13</v>
      </c>
      <c r="EX22" s="14" t="s">
        <v>78</v>
      </c>
      <c r="EY22" s="12"/>
      <c r="EZ22" s="11"/>
      <c r="FA22" s="12"/>
      <c r="FB22" s="11"/>
      <c r="FC22" s="12"/>
      <c r="FD22" s="11"/>
      <c r="FE22" s="25"/>
      <c r="FF22" s="14">
        <v>0.2</v>
      </c>
      <c r="FG22" s="12">
        <v>3</v>
      </c>
      <c r="FH22" s="11">
        <v>0.5</v>
      </c>
      <c r="FI22" s="12">
        <v>2</v>
      </c>
      <c r="FJ22" s="11">
        <v>0.03</v>
      </c>
      <c r="FK22" s="12">
        <v>1</v>
      </c>
      <c r="FL22" s="11">
        <v>0.73</v>
      </c>
      <c r="FM22" s="25">
        <v>3</v>
      </c>
      <c r="FN22" s="95"/>
      <c r="FO22" s="96"/>
      <c r="FP22" s="11">
        <v>0.51400000000000001</v>
      </c>
      <c r="FQ22" s="12">
        <v>15</v>
      </c>
      <c r="FR22" s="11">
        <v>0.03</v>
      </c>
      <c r="FS22" s="12">
        <v>1</v>
      </c>
      <c r="FT22" s="11">
        <v>0.54400000000000004</v>
      </c>
      <c r="FU22" s="25">
        <v>15</v>
      </c>
      <c r="FV22" s="14">
        <v>0.35</v>
      </c>
      <c r="FW22" s="12">
        <v>6</v>
      </c>
      <c r="FX22" s="11">
        <v>0.73799999999999999</v>
      </c>
      <c r="FY22" s="12">
        <v>16</v>
      </c>
      <c r="FZ22" s="11">
        <v>0.03</v>
      </c>
      <c r="GA22" s="12">
        <v>1</v>
      </c>
      <c r="GB22" s="11">
        <v>1.1180000000000001</v>
      </c>
      <c r="GC22" s="25">
        <v>15</v>
      </c>
      <c r="GD22" s="95"/>
      <c r="GE22" s="96"/>
      <c r="GF22" s="11">
        <v>0.50900000000000001</v>
      </c>
      <c r="GG22" s="12">
        <v>14</v>
      </c>
      <c r="GH22" s="11">
        <v>0.03</v>
      </c>
      <c r="GI22" s="12">
        <v>1</v>
      </c>
      <c r="GJ22" s="11">
        <v>0.53900000000000003</v>
      </c>
      <c r="GK22" s="25">
        <v>14</v>
      </c>
      <c r="GL22" s="14">
        <v>0.159</v>
      </c>
      <c r="GM22" s="12">
        <v>17</v>
      </c>
      <c r="GN22" s="11">
        <v>0.5</v>
      </c>
      <c r="GO22" s="12">
        <v>1</v>
      </c>
      <c r="GP22" s="11">
        <v>0.03</v>
      </c>
      <c r="GQ22" s="12">
        <v>1</v>
      </c>
      <c r="GR22" s="11">
        <v>0.68899999999999995</v>
      </c>
      <c r="GS22" s="25">
        <v>9</v>
      </c>
      <c r="GT22" s="14">
        <v>0.434</v>
      </c>
      <c r="GU22" s="12">
        <v>11</v>
      </c>
      <c r="GV22" s="11">
        <v>1.542</v>
      </c>
      <c r="GW22" s="12">
        <v>15</v>
      </c>
      <c r="GX22" s="11">
        <v>0.03</v>
      </c>
      <c r="GY22" s="12">
        <v>1</v>
      </c>
      <c r="GZ22" s="11">
        <v>2.0059999999999998</v>
      </c>
      <c r="HA22" s="25">
        <v>15</v>
      </c>
      <c r="HB22" s="102"/>
      <c r="HC22" s="103"/>
      <c r="HD22" s="103"/>
      <c r="HE22" s="103"/>
      <c r="HF22" s="103"/>
      <c r="HG22" s="103"/>
      <c r="HH22" s="103"/>
      <c r="HI22" s="104"/>
      <c r="HJ22" s="14">
        <v>0.42499999999999999</v>
      </c>
      <c r="HK22" s="12">
        <v>15</v>
      </c>
      <c r="HL22" s="11">
        <v>1.083</v>
      </c>
      <c r="HM22" s="12">
        <v>16</v>
      </c>
      <c r="HN22" s="11">
        <v>2.7E-2</v>
      </c>
      <c r="HO22" s="12">
        <v>3</v>
      </c>
      <c r="HP22" s="11">
        <v>1.5349999999999999</v>
      </c>
      <c r="HQ22" s="25">
        <v>16</v>
      </c>
      <c r="HR22" s="14">
        <v>0.247</v>
      </c>
      <c r="HS22" s="12">
        <v>3</v>
      </c>
      <c r="HT22" s="11">
        <v>0.90300000000000002</v>
      </c>
      <c r="HU22" s="12">
        <v>2</v>
      </c>
      <c r="HV22" s="11">
        <v>2.4E-2</v>
      </c>
      <c r="HW22" s="12">
        <v>4</v>
      </c>
      <c r="HX22" s="11">
        <v>1.1739999999999999</v>
      </c>
      <c r="HY22" s="25">
        <v>2</v>
      </c>
      <c r="HZ22" s="95"/>
      <c r="IA22" s="96"/>
      <c r="IB22" s="11">
        <v>0.51200000000000001</v>
      </c>
      <c r="IC22" s="12">
        <v>10</v>
      </c>
      <c r="ID22" s="11">
        <v>0.03</v>
      </c>
      <c r="IE22" s="12">
        <v>1</v>
      </c>
      <c r="IF22" s="11">
        <v>0.54200000000000004</v>
      </c>
      <c r="IG22" s="25">
        <v>10</v>
      </c>
      <c r="IH22" s="95"/>
      <c r="II22" s="96"/>
      <c r="IJ22" s="11">
        <v>0.56299999999999994</v>
      </c>
      <c r="IK22" s="12">
        <v>11</v>
      </c>
      <c r="IL22" s="11">
        <v>2.1000000000000001E-2</v>
      </c>
      <c r="IM22" s="12">
        <v>9</v>
      </c>
      <c r="IN22" s="11">
        <v>0.58399999999999996</v>
      </c>
      <c r="IO22" s="60">
        <v>11</v>
      </c>
      <c r="IP22" s="44">
        <f t="shared" si="0"/>
        <v>0.32200000000000001</v>
      </c>
      <c r="IQ22" s="37">
        <f>RANK(IP22,IP6:IP27,0)</f>
        <v>5</v>
      </c>
      <c r="IR22" s="38">
        <f t="shared" si="1"/>
        <v>0.127</v>
      </c>
      <c r="IS22" s="37">
        <f>RANK(IR22,IR6:IR27,0)</f>
        <v>2</v>
      </c>
      <c r="IT22" s="38">
        <f t="shared" si="2"/>
        <v>0.126</v>
      </c>
      <c r="IU22" s="37">
        <f>RANK(IT22,IT6:IT27,0)</f>
        <v>3</v>
      </c>
      <c r="IV22" s="38">
        <f t="shared" si="3"/>
        <v>0.108</v>
      </c>
      <c r="IW22" s="39">
        <f>RANK(IV22,IV6:IV27,0)</f>
        <v>18</v>
      </c>
      <c r="IX22" s="40">
        <f t="shared" si="4"/>
        <v>0.16300000000000001</v>
      </c>
      <c r="IY22" s="39">
        <f>RANK(IX22,IX6:IX27,0)</f>
        <v>15</v>
      </c>
      <c r="IZ22" s="42">
        <f t="shared" si="5"/>
        <v>0.84599999999999997</v>
      </c>
      <c r="JA22" s="37">
        <f>RANK(IZ22,IZ6:IZ27,0)</f>
        <v>10</v>
      </c>
      <c r="JB22" s="45" t="s">
        <v>17</v>
      </c>
    </row>
    <row r="23" spans="1:262" s="5" customFormat="1" ht="15.75" customHeight="1" x14ac:dyDescent="0.2">
      <c r="A23" s="23" t="s">
        <v>35</v>
      </c>
      <c r="B23" s="14">
        <v>0.21099999999999999</v>
      </c>
      <c r="C23" s="12">
        <v>14</v>
      </c>
      <c r="D23" s="11">
        <v>0.57999999999999996</v>
      </c>
      <c r="E23" s="12">
        <v>1</v>
      </c>
      <c r="F23" s="11">
        <v>0.03</v>
      </c>
      <c r="G23" s="12">
        <v>1</v>
      </c>
      <c r="H23" s="11">
        <v>0.82099999999999995</v>
      </c>
      <c r="I23" s="25">
        <v>3</v>
      </c>
      <c r="J23" s="14">
        <v>0.22500000000000001</v>
      </c>
      <c r="K23" s="12">
        <v>12</v>
      </c>
      <c r="L23" s="11">
        <v>0.56200000000000006</v>
      </c>
      <c r="M23" s="12">
        <v>16</v>
      </c>
      <c r="N23" s="11">
        <v>0.03</v>
      </c>
      <c r="O23" s="12">
        <v>1</v>
      </c>
      <c r="P23" s="11">
        <v>0.81699999999999995</v>
      </c>
      <c r="Q23" s="25">
        <v>16</v>
      </c>
      <c r="R23" s="14">
        <v>0.2</v>
      </c>
      <c r="S23" s="12">
        <v>14</v>
      </c>
      <c r="T23" s="11">
        <v>0.49399999999999999</v>
      </c>
      <c r="U23" s="12">
        <v>9</v>
      </c>
      <c r="V23" s="11">
        <v>2.4E-2</v>
      </c>
      <c r="W23" s="12">
        <v>9</v>
      </c>
      <c r="X23" s="11">
        <v>0.71799999999999997</v>
      </c>
      <c r="Y23" s="25">
        <v>14</v>
      </c>
      <c r="Z23" s="14">
        <v>0.21299999999999999</v>
      </c>
      <c r="AA23" s="12">
        <v>22</v>
      </c>
      <c r="AB23" s="11">
        <v>0.501</v>
      </c>
      <c r="AC23" s="12">
        <v>22</v>
      </c>
      <c r="AD23" s="11">
        <v>1.4999999999999999E-2</v>
      </c>
      <c r="AE23" s="12">
        <v>22</v>
      </c>
      <c r="AF23" s="11">
        <v>0.72899999999999998</v>
      </c>
      <c r="AG23" s="25">
        <v>22</v>
      </c>
      <c r="AH23" s="14">
        <v>6.3E-2</v>
      </c>
      <c r="AI23" s="12">
        <v>22</v>
      </c>
      <c r="AJ23" s="11">
        <v>0.253</v>
      </c>
      <c r="AK23" s="12">
        <v>21</v>
      </c>
      <c r="AL23" s="11">
        <v>1.7999999999999999E-2</v>
      </c>
      <c r="AM23" s="12">
        <v>18</v>
      </c>
      <c r="AN23" s="11">
        <v>0.33400000000000002</v>
      </c>
      <c r="AO23" s="25">
        <v>22</v>
      </c>
      <c r="AP23" s="14">
        <v>0.2</v>
      </c>
      <c r="AQ23" s="12">
        <v>1</v>
      </c>
      <c r="AR23" s="11">
        <v>0.5</v>
      </c>
      <c r="AS23" s="12">
        <v>1</v>
      </c>
      <c r="AT23" s="11">
        <v>0.03</v>
      </c>
      <c r="AU23" s="12">
        <v>1</v>
      </c>
      <c r="AV23" s="11">
        <v>0.73</v>
      </c>
      <c r="AW23" s="25">
        <v>1</v>
      </c>
      <c r="AX23" s="14" t="s">
        <v>78</v>
      </c>
      <c r="AY23" s="12"/>
      <c r="AZ23" s="11"/>
      <c r="BA23" s="12"/>
      <c r="BB23" s="11"/>
      <c r="BC23" s="12"/>
      <c r="BD23" s="11"/>
      <c r="BE23" s="25"/>
      <c r="BF23" s="14">
        <v>0.10100000000000001</v>
      </c>
      <c r="BG23" s="12">
        <v>20</v>
      </c>
      <c r="BH23" s="11">
        <v>0.41499999999999998</v>
      </c>
      <c r="BI23" s="12">
        <v>9</v>
      </c>
      <c r="BJ23" s="11">
        <v>0.03</v>
      </c>
      <c r="BK23" s="12">
        <v>1</v>
      </c>
      <c r="BL23" s="11">
        <v>0.54600000000000004</v>
      </c>
      <c r="BM23" s="25">
        <v>15</v>
      </c>
      <c r="BN23" s="14">
        <v>0.161</v>
      </c>
      <c r="BO23" s="12">
        <v>18</v>
      </c>
      <c r="BP23" s="11">
        <v>0.41299999999999998</v>
      </c>
      <c r="BQ23" s="12">
        <v>8</v>
      </c>
      <c r="BR23" s="11">
        <v>0.03</v>
      </c>
      <c r="BS23" s="12">
        <v>1</v>
      </c>
      <c r="BT23" s="11">
        <v>0.60399999999999998</v>
      </c>
      <c r="BU23" s="25">
        <v>14</v>
      </c>
      <c r="BV23" s="14">
        <v>0.19900000000000001</v>
      </c>
      <c r="BW23" s="12">
        <v>10</v>
      </c>
      <c r="BX23" s="11">
        <v>0.50800000000000001</v>
      </c>
      <c r="BY23" s="12">
        <v>7</v>
      </c>
      <c r="BZ23" s="11">
        <v>0.03</v>
      </c>
      <c r="CA23" s="12">
        <v>1</v>
      </c>
      <c r="CB23" s="11">
        <v>0.73699999999999999</v>
      </c>
      <c r="CC23" s="25">
        <v>8</v>
      </c>
      <c r="CD23" s="14">
        <v>0.22500000000000001</v>
      </c>
      <c r="CE23" s="12">
        <v>3</v>
      </c>
      <c r="CF23" s="11">
        <v>0.92400000000000004</v>
      </c>
      <c r="CG23" s="12">
        <v>5</v>
      </c>
      <c r="CH23" s="11">
        <v>0.03</v>
      </c>
      <c r="CI23" s="12">
        <v>1</v>
      </c>
      <c r="CJ23" s="11">
        <v>1.179</v>
      </c>
      <c r="CK23" s="25">
        <v>4</v>
      </c>
      <c r="CL23" s="14">
        <v>6.7000000000000004E-2</v>
      </c>
      <c r="CM23" s="12">
        <v>17</v>
      </c>
      <c r="CN23" s="11">
        <v>0.33300000000000002</v>
      </c>
      <c r="CO23" s="12">
        <v>17</v>
      </c>
      <c r="CP23" s="11">
        <v>2.7E-2</v>
      </c>
      <c r="CQ23" s="12">
        <v>15</v>
      </c>
      <c r="CR23" s="11">
        <v>0.42699999999999999</v>
      </c>
      <c r="CS23" s="25">
        <v>19</v>
      </c>
      <c r="CT23" s="14">
        <v>0.155</v>
      </c>
      <c r="CU23" s="12">
        <v>22</v>
      </c>
      <c r="CV23" s="11">
        <v>0.36399999999999999</v>
      </c>
      <c r="CW23" s="12">
        <v>22</v>
      </c>
      <c r="CX23" s="11">
        <v>8.9999999999999993E-3</v>
      </c>
      <c r="CY23" s="12">
        <v>22</v>
      </c>
      <c r="CZ23" s="11">
        <v>0.52800000000000002</v>
      </c>
      <c r="DA23" s="25">
        <v>22</v>
      </c>
      <c r="DB23" s="14">
        <v>0.152</v>
      </c>
      <c r="DC23" s="12">
        <v>16</v>
      </c>
      <c r="DD23" s="11">
        <v>0.70099999999999996</v>
      </c>
      <c r="DE23" s="12">
        <v>5</v>
      </c>
      <c r="DF23" s="11">
        <v>2.1000000000000001E-2</v>
      </c>
      <c r="DG23" s="12">
        <v>11</v>
      </c>
      <c r="DH23" s="11">
        <v>0.874</v>
      </c>
      <c r="DI23" s="25">
        <v>7</v>
      </c>
      <c r="DJ23" s="95"/>
      <c r="DK23" s="96"/>
      <c r="DL23" s="11">
        <v>1.6180000000000001</v>
      </c>
      <c r="DM23" s="12">
        <v>2</v>
      </c>
      <c r="DN23" s="11">
        <v>0.03</v>
      </c>
      <c r="DO23" s="12">
        <v>1</v>
      </c>
      <c r="DP23" s="11">
        <v>1.6479999999999999</v>
      </c>
      <c r="DQ23" s="25">
        <v>2</v>
      </c>
      <c r="DR23" s="14">
        <v>0.29299999999999998</v>
      </c>
      <c r="DS23" s="12">
        <v>7</v>
      </c>
      <c r="DT23" s="11">
        <v>0.95499999999999996</v>
      </c>
      <c r="DU23" s="12">
        <v>6</v>
      </c>
      <c r="DV23" s="11">
        <v>1.7999999999999999E-2</v>
      </c>
      <c r="DW23" s="12">
        <v>15</v>
      </c>
      <c r="DX23" s="11">
        <v>1.266</v>
      </c>
      <c r="DY23" s="25">
        <v>6</v>
      </c>
      <c r="DZ23" s="14">
        <v>0.189</v>
      </c>
      <c r="EA23" s="12">
        <v>16</v>
      </c>
      <c r="EB23" s="11">
        <v>0.57299999999999995</v>
      </c>
      <c r="EC23" s="12">
        <v>8</v>
      </c>
      <c r="ED23" s="11">
        <v>0.03</v>
      </c>
      <c r="EE23" s="12">
        <v>1</v>
      </c>
      <c r="EF23" s="11">
        <v>0.79200000000000004</v>
      </c>
      <c r="EG23" s="25">
        <v>13</v>
      </c>
      <c r="EH23" s="95"/>
      <c r="EI23" s="96"/>
      <c r="EJ23" s="11" t="s">
        <v>78</v>
      </c>
      <c r="EK23" s="12"/>
      <c r="EL23" s="11"/>
      <c r="EM23" s="12"/>
      <c r="EN23" s="11"/>
      <c r="EO23" s="25"/>
      <c r="EP23" s="14">
        <v>0.20100000000000001</v>
      </c>
      <c r="EQ23" s="12">
        <v>16</v>
      </c>
      <c r="ER23" s="11">
        <v>0.41799999999999998</v>
      </c>
      <c r="ES23" s="12">
        <v>22</v>
      </c>
      <c r="ET23" s="11">
        <v>1.7999999999999999E-2</v>
      </c>
      <c r="EU23" s="12">
        <v>21</v>
      </c>
      <c r="EV23" s="11">
        <v>0.63700000000000001</v>
      </c>
      <c r="EW23" s="25">
        <v>22</v>
      </c>
      <c r="EX23" s="14" t="s">
        <v>78</v>
      </c>
      <c r="EY23" s="12"/>
      <c r="EZ23" s="11"/>
      <c r="FA23" s="12"/>
      <c r="FB23" s="11"/>
      <c r="FC23" s="12"/>
      <c r="FD23" s="11"/>
      <c r="FE23" s="25"/>
      <c r="FF23" s="14">
        <v>0.2</v>
      </c>
      <c r="FG23" s="12">
        <v>3</v>
      </c>
      <c r="FH23" s="11">
        <v>0.5</v>
      </c>
      <c r="FI23" s="12">
        <v>2</v>
      </c>
      <c r="FJ23" s="11">
        <v>0.03</v>
      </c>
      <c r="FK23" s="12">
        <v>1</v>
      </c>
      <c r="FL23" s="11">
        <v>0.73</v>
      </c>
      <c r="FM23" s="25">
        <v>3</v>
      </c>
      <c r="FN23" s="95"/>
      <c r="FO23" s="96"/>
      <c r="FP23" s="11">
        <v>0.78600000000000003</v>
      </c>
      <c r="FQ23" s="12">
        <v>10</v>
      </c>
      <c r="FR23" s="11">
        <v>0.03</v>
      </c>
      <c r="FS23" s="12">
        <v>1</v>
      </c>
      <c r="FT23" s="11">
        <v>0.81599999999999995</v>
      </c>
      <c r="FU23" s="25">
        <v>10</v>
      </c>
      <c r="FV23" s="14">
        <v>0.23599999999999999</v>
      </c>
      <c r="FW23" s="12">
        <v>12</v>
      </c>
      <c r="FX23" s="11">
        <v>0.55400000000000005</v>
      </c>
      <c r="FY23" s="12">
        <v>19</v>
      </c>
      <c r="FZ23" s="11">
        <v>0.03</v>
      </c>
      <c r="GA23" s="12">
        <v>1</v>
      </c>
      <c r="GB23" s="11">
        <v>0.82</v>
      </c>
      <c r="GC23" s="25">
        <v>20</v>
      </c>
      <c r="GD23" s="95"/>
      <c r="GE23" s="96"/>
      <c r="GF23" s="11">
        <v>0.51700000000000002</v>
      </c>
      <c r="GG23" s="12">
        <v>10</v>
      </c>
      <c r="GH23" s="11">
        <v>0.03</v>
      </c>
      <c r="GI23" s="12">
        <v>1</v>
      </c>
      <c r="GJ23" s="11">
        <v>0.54700000000000004</v>
      </c>
      <c r="GK23" s="25">
        <v>10</v>
      </c>
      <c r="GL23" s="14">
        <v>0.2</v>
      </c>
      <c r="GM23" s="12">
        <v>4</v>
      </c>
      <c r="GN23" s="11">
        <v>0.5</v>
      </c>
      <c r="GO23" s="12">
        <v>1</v>
      </c>
      <c r="GP23" s="11">
        <v>0.03</v>
      </c>
      <c r="GQ23" s="12">
        <v>1</v>
      </c>
      <c r="GR23" s="11">
        <v>0.73</v>
      </c>
      <c r="GS23" s="25">
        <v>2</v>
      </c>
      <c r="GT23" s="14">
        <v>0.505</v>
      </c>
      <c r="GU23" s="12">
        <v>9</v>
      </c>
      <c r="GV23" s="11">
        <v>2.3130000000000002</v>
      </c>
      <c r="GW23" s="12">
        <v>9</v>
      </c>
      <c r="GX23" s="11">
        <v>0.03</v>
      </c>
      <c r="GY23" s="12">
        <v>1</v>
      </c>
      <c r="GZ23" s="11">
        <v>2.8479999999999999</v>
      </c>
      <c r="HA23" s="25">
        <v>9</v>
      </c>
      <c r="HB23" s="102"/>
      <c r="HC23" s="103"/>
      <c r="HD23" s="103"/>
      <c r="HE23" s="103"/>
      <c r="HF23" s="103"/>
      <c r="HG23" s="103"/>
      <c r="HH23" s="103"/>
      <c r="HI23" s="104"/>
      <c r="HJ23" s="14">
        <v>0.36299999999999999</v>
      </c>
      <c r="HK23" s="12">
        <v>18</v>
      </c>
      <c r="HL23" s="11">
        <v>1.0629999999999999</v>
      </c>
      <c r="HM23" s="12">
        <v>17</v>
      </c>
      <c r="HN23" s="11">
        <v>2.7E-2</v>
      </c>
      <c r="HO23" s="12">
        <v>3</v>
      </c>
      <c r="HP23" s="11">
        <v>1.4530000000000001</v>
      </c>
      <c r="HQ23" s="25">
        <v>17</v>
      </c>
      <c r="HR23" s="14">
        <v>0.21299999999999999</v>
      </c>
      <c r="HS23" s="12">
        <v>5</v>
      </c>
      <c r="HT23" s="11">
        <v>0.623</v>
      </c>
      <c r="HU23" s="12">
        <v>14</v>
      </c>
      <c r="HV23" s="11">
        <v>2.1000000000000001E-2</v>
      </c>
      <c r="HW23" s="12">
        <v>10</v>
      </c>
      <c r="HX23" s="11">
        <v>0.85699999999999998</v>
      </c>
      <c r="HY23" s="25">
        <v>12</v>
      </c>
      <c r="HZ23" s="95"/>
      <c r="IA23" s="96"/>
      <c r="IB23" s="11">
        <v>6.0999999999999999E-2</v>
      </c>
      <c r="IC23" s="12">
        <v>21</v>
      </c>
      <c r="ID23" s="11">
        <v>2.4E-2</v>
      </c>
      <c r="IE23" s="12">
        <v>18</v>
      </c>
      <c r="IF23" s="11">
        <v>8.5000000000000006E-2</v>
      </c>
      <c r="IG23" s="25">
        <v>21</v>
      </c>
      <c r="IH23" s="95"/>
      <c r="II23" s="96"/>
      <c r="IJ23" s="11">
        <v>0.79600000000000004</v>
      </c>
      <c r="IK23" s="12">
        <v>6</v>
      </c>
      <c r="IL23" s="11">
        <v>2.4E-2</v>
      </c>
      <c r="IM23" s="12">
        <v>5</v>
      </c>
      <c r="IN23" s="11">
        <v>0.82</v>
      </c>
      <c r="IO23" s="60">
        <v>6</v>
      </c>
      <c r="IP23" s="44">
        <f t="shared" si="0"/>
        <v>0.32800000000000001</v>
      </c>
      <c r="IQ23" s="37">
        <f>RANK(IP23,IP6:IP27,0)</f>
        <v>3</v>
      </c>
      <c r="IR23" s="38">
        <f t="shared" si="1"/>
        <v>0.1</v>
      </c>
      <c r="IS23" s="37">
        <f>RANK(IR23,IR6:IR27,0)</f>
        <v>22</v>
      </c>
      <c r="IT23" s="38">
        <f t="shared" si="2"/>
        <v>0.123</v>
      </c>
      <c r="IU23" s="37">
        <f>RANK(IT23,IT6:IT27,0)</f>
        <v>5</v>
      </c>
      <c r="IV23" s="38">
        <f t="shared" si="3"/>
        <v>0.12</v>
      </c>
      <c r="IW23" s="39">
        <f>RANK(IV23,IV6:IV27,0)</f>
        <v>12</v>
      </c>
      <c r="IX23" s="40">
        <f t="shared" si="4"/>
        <v>0.17</v>
      </c>
      <c r="IY23" s="39">
        <f>RANK(IX23,IX6:IX27,0)</f>
        <v>14</v>
      </c>
      <c r="IZ23" s="42">
        <f t="shared" si="5"/>
        <v>0.84099999999999997</v>
      </c>
      <c r="JA23" s="37">
        <f>RANK(IZ23,IZ6:IZ27,0)</f>
        <v>13</v>
      </c>
      <c r="JB23" s="45" t="s">
        <v>35</v>
      </c>
    </row>
    <row r="24" spans="1:262" s="5" customFormat="1" ht="15.75" customHeight="1" x14ac:dyDescent="0.2">
      <c r="A24" s="23" t="s">
        <v>18</v>
      </c>
      <c r="B24" s="14">
        <v>0.22700000000000001</v>
      </c>
      <c r="C24" s="12">
        <v>7</v>
      </c>
      <c r="D24" s="11">
        <v>0.51</v>
      </c>
      <c r="E24" s="12">
        <v>15</v>
      </c>
      <c r="F24" s="11">
        <v>0.03</v>
      </c>
      <c r="G24" s="12">
        <v>1</v>
      </c>
      <c r="H24" s="11">
        <v>0.76700000000000002</v>
      </c>
      <c r="I24" s="25">
        <v>12</v>
      </c>
      <c r="J24" s="14">
        <v>0.247</v>
      </c>
      <c r="K24" s="12">
        <v>8</v>
      </c>
      <c r="L24" s="11">
        <v>0.61799999999999999</v>
      </c>
      <c r="M24" s="12">
        <v>11</v>
      </c>
      <c r="N24" s="11">
        <v>0.03</v>
      </c>
      <c r="O24" s="12">
        <v>1</v>
      </c>
      <c r="P24" s="11">
        <v>0.89500000000000002</v>
      </c>
      <c r="Q24" s="25">
        <v>9</v>
      </c>
      <c r="R24" s="14">
        <v>0.16800000000000001</v>
      </c>
      <c r="S24" s="12">
        <v>19</v>
      </c>
      <c r="T24" s="11">
        <v>0.41399999999999998</v>
      </c>
      <c r="U24" s="12">
        <v>18</v>
      </c>
      <c r="V24" s="11">
        <v>2.4E-2</v>
      </c>
      <c r="W24" s="12">
        <v>9</v>
      </c>
      <c r="X24" s="11">
        <v>0.60599999999999998</v>
      </c>
      <c r="Y24" s="25">
        <v>19</v>
      </c>
      <c r="Z24" s="14">
        <v>0.221</v>
      </c>
      <c r="AA24" s="12">
        <v>12</v>
      </c>
      <c r="AB24" s="11">
        <v>0.52100000000000002</v>
      </c>
      <c r="AC24" s="12">
        <v>11</v>
      </c>
      <c r="AD24" s="11">
        <v>0.03</v>
      </c>
      <c r="AE24" s="12">
        <v>1</v>
      </c>
      <c r="AF24" s="11">
        <v>0.77200000000000002</v>
      </c>
      <c r="AG24" s="25">
        <v>11</v>
      </c>
      <c r="AH24" s="14">
        <v>0.17899999999999999</v>
      </c>
      <c r="AI24" s="12">
        <v>13</v>
      </c>
      <c r="AJ24" s="11">
        <v>0.35899999999999999</v>
      </c>
      <c r="AK24" s="12">
        <v>17</v>
      </c>
      <c r="AL24" s="11">
        <v>2.1000000000000001E-2</v>
      </c>
      <c r="AM24" s="12">
        <v>12</v>
      </c>
      <c r="AN24" s="11">
        <v>0.55900000000000005</v>
      </c>
      <c r="AO24" s="25">
        <v>16</v>
      </c>
      <c r="AP24" s="14">
        <v>0.2</v>
      </c>
      <c r="AQ24" s="12">
        <v>1</v>
      </c>
      <c r="AR24" s="11">
        <v>0.5</v>
      </c>
      <c r="AS24" s="12">
        <v>1</v>
      </c>
      <c r="AT24" s="11">
        <v>0.03</v>
      </c>
      <c r="AU24" s="12">
        <v>1</v>
      </c>
      <c r="AV24" s="11">
        <v>0.73</v>
      </c>
      <c r="AW24" s="25">
        <v>1</v>
      </c>
      <c r="AX24" s="14">
        <v>0.19800000000000001</v>
      </c>
      <c r="AY24" s="12">
        <v>8</v>
      </c>
      <c r="AZ24" s="11">
        <v>0.5</v>
      </c>
      <c r="BA24" s="12">
        <v>5</v>
      </c>
      <c r="BB24" s="11">
        <v>2.7E-2</v>
      </c>
      <c r="BC24" s="12">
        <v>5</v>
      </c>
      <c r="BD24" s="11">
        <v>0.72499999999999998</v>
      </c>
      <c r="BE24" s="25">
        <v>6</v>
      </c>
      <c r="BF24" s="14">
        <v>0.16200000000000001</v>
      </c>
      <c r="BG24" s="12">
        <v>15</v>
      </c>
      <c r="BH24" s="11">
        <v>0.33100000000000002</v>
      </c>
      <c r="BI24" s="12">
        <v>17</v>
      </c>
      <c r="BJ24" s="11">
        <v>2.7E-2</v>
      </c>
      <c r="BK24" s="12">
        <v>13</v>
      </c>
      <c r="BL24" s="11">
        <v>0.52</v>
      </c>
      <c r="BM24" s="25">
        <v>18</v>
      </c>
      <c r="BN24" s="14">
        <v>0.183</v>
      </c>
      <c r="BO24" s="12">
        <v>9</v>
      </c>
      <c r="BP24" s="11">
        <v>0.34699999999999998</v>
      </c>
      <c r="BQ24" s="12">
        <v>20</v>
      </c>
      <c r="BR24" s="11">
        <v>2.7E-2</v>
      </c>
      <c r="BS24" s="12">
        <v>11</v>
      </c>
      <c r="BT24" s="11">
        <v>0.55700000000000005</v>
      </c>
      <c r="BU24" s="25">
        <v>18</v>
      </c>
      <c r="BV24" s="14">
        <v>0.20399999999999999</v>
      </c>
      <c r="BW24" s="12">
        <v>2</v>
      </c>
      <c r="BX24" s="11">
        <v>0.49</v>
      </c>
      <c r="BY24" s="12">
        <v>18</v>
      </c>
      <c r="BZ24" s="11">
        <v>2.7E-2</v>
      </c>
      <c r="CA24" s="12">
        <v>20</v>
      </c>
      <c r="CB24" s="11">
        <v>0.72099999999999997</v>
      </c>
      <c r="CC24" s="25">
        <v>14</v>
      </c>
      <c r="CD24" s="14">
        <v>0.06</v>
      </c>
      <c r="CE24" s="12">
        <v>13</v>
      </c>
      <c r="CF24" s="11">
        <v>0.20399999999999999</v>
      </c>
      <c r="CG24" s="12">
        <v>15</v>
      </c>
      <c r="CH24" s="11">
        <v>2.7E-2</v>
      </c>
      <c r="CI24" s="12">
        <v>14</v>
      </c>
      <c r="CJ24" s="11">
        <v>0.29099999999999998</v>
      </c>
      <c r="CK24" s="25">
        <v>15</v>
      </c>
      <c r="CL24" s="14">
        <v>0.16</v>
      </c>
      <c r="CM24" s="12">
        <v>8</v>
      </c>
      <c r="CN24" s="11">
        <v>0.54100000000000004</v>
      </c>
      <c r="CO24" s="12">
        <v>9</v>
      </c>
      <c r="CP24" s="11">
        <v>0.03</v>
      </c>
      <c r="CQ24" s="12">
        <v>1</v>
      </c>
      <c r="CR24" s="11">
        <v>0.73099999999999998</v>
      </c>
      <c r="CS24" s="25">
        <v>10</v>
      </c>
      <c r="CT24" s="14">
        <v>0.20399999999999999</v>
      </c>
      <c r="CU24" s="12">
        <v>9</v>
      </c>
      <c r="CV24" s="11">
        <v>0.51900000000000002</v>
      </c>
      <c r="CW24" s="12">
        <v>7</v>
      </c>
      <c r="CX24" s="11">
        <v>0.03</v>
      </c>
      <c r="CY24" s="12">
        <v>1</v>
      </c>
      <c r="CZ24" s="11">
        <v>0.753</v>
      </c>
      <c r="DA24" s="25">
        <v>6</v>
      </c>
      <c r="DB24" s="14">
        <v>0.154</v>
      </c>
      <c r="DC24" s="12">
        <v>15</v>
      </c>
      <c r="DD24" s="11">
        <v>0.44900000000000001</v>
      </c>
      <c r="DE24" s="12">
        <v>17</v>
      </c>
      <c r="DF24" s="11">
        <v>2.1000000000000001E-2</v>
      </c>
      <c r="DG24" s="12">
        <v>11</v>
      </c>
      <c r="DH24" s="11">
        <v>0.624</v>
      </c>
      <c r="DI24" s="25">
        <v>19</v>
      </c>
      <c r="DJ24" s="95"/>
      <c r="DK24" s="96"/>
      <c r="DL24" s="11">
        <v>0.5</v>
      </c>
      <c r="DM24" s="12">
        <v>12</v>
      </c>
      <c r="DN24" s="11">
        <v>0.03</v>
      </c>
      <c r="DO24" s="12">
        <v>1</v>
      </c>
      <c r="DP24" s="11">
        <v>0.53</v>
      </c>
      <c r="DQ24" s="25">
        <v>12</v>
      </c>
      <c r="DR24" s="14">
        <v>0.311</v>
      </c>
      <c r="DS24" s="12">
        <v>2</v>
      </c>
      <c r="DT24" s="11">
        <v>1.089</v>
      </c>
      <c r="DU24" s="12">
        <v>3</v>
      </c>
      <c r="DV24" s="11">
        <v>2.1000000000000001E-2</v>
      </c>
      <c r="DW24" s="12">
        <v>9</v>
      </c>
      <c r="DX24" s="11">
        <v>1.421</v>
      </c>
      <c r="DY24" s="25">
        <v>3</v>
      </c>
      <c r="DZ24" s="14">
        <v>0.22600000000000001</v>
      </c>
      <c r="EA24" s="12">
        <v>7</v>
      </c>
      <c r="EB24" s="11">
        <v>0.46200000000000002</v>
      </c>
      <c r="EC24" s="12">
        <v>17</v>
      </c>
      <c r="ED24" s="11">
        <v>2.7E-2</v>
      </c>
      <c r="EE24" s="12">
        <v>17</v>
      </c>
      <c r="EF24" s="11">
        <v>0.71499999999999997</v>
      </c>
      <c r="EG24" s="25">
        <v>15</v>
      </c>
      <c r="EH24" s="95"/>
      <c r="EI24" s="96"/>
      <c r="EJ24" s="11">
        <v>0.5</v>
      </c>
      <c r="EK24" s="12">
        <v>1</v>
      </c>
      <c r="EL24" s="11">
        <v>0.03</v>
      </c>
      <c r="EM24" s="12">
        <v>1</v>
      </c>
      <c r="EN24" s="11">
        <v>0.53</v>
      </c>
      <c r="EO24" s="25">
        <v>1</v>
      </c>
      <c r="EP24" s="14">
        <v>0.20100000000000001</v>
      </c>
      <c r="EQ24" s="12">
        <v>16</v>
      </c>
      <c r="ER24" s="11">
        <v>0.502</v>
      </c>
      <c r="ES24" s="12">
        <v>12</v>
      </c>
      <c r="ET24" s="11">
        <v>0.03</v>
      </c>
      <c r="EU24" s="12">
        <v>1</v>
      </c>
      <c r="EV24" s="11">
        <v>0.73299999999999998</v>
      </c>
      <c r="EW24" s="25">
        <v>13</v>
      </c>
      <c r="EX24" s="14">
        <v>-0.185</v>
      </c>
      <c r="EY24" s="12">
        <v>4</v>
      </c>
      <c r="EZ24" s="11">
        <v>-0.47799999999999998</v>
      </c>
      <c r="FA24" s="12">
        <v>3</v>
      </c>
      <c r="FB24" s="11">
        <v>2.7E-2</v>
      </c>
      <c r="FC24" s="12">
        <v>4</v>
      </c>
      <c r="FD24" s="11">
        <v>-0.63600000000000001</v>
      </c>
      <c r="FE24" s="25">
        <v>4</v>
      </c>
      <c r="FF24" s="14">
        <v>0.2</v>
      </c>
      <c r="FG24" s="12">
        <v>3</v>
      </c>
      <c r="FH24" s="11">
        <v>0.5</v>
      </c>
      <c r="FI24" s="12">
        <v>2</v>
      </c>
      <c r="FJ24" s="11">
        <v>0.03</v>
      </c>
      <c r="FK24" s="12">
        <v>1</v>
      </c>
      <c r="FL24" s="11">
        <v>0.73</v>
      </c>
      <c r="FM24" s="25">
        <v>3</v>
      </c>
      <c r="FN24" s="95"/>
      <c r="FO24" s="96"/>
      <c r="FP24" s="11">
        <v>0.501</v>
      </c>
      <c r="FQ24" s="12">
        <v>18</v>
      </c>
      <c r="FR24" s="11">
        <v>0.03</v>
      </c>
      <c r="FS24" s="12">
        <v>1</v>
      </c>
      <c r="FT24" s="11">
        <v>0.53100000000000003</v>
      </c>
      <c r="FU24" s="25">
        <v>18</v>
      </c>
      <c r="FV24" s="14">
        <v>0.20699999999999999</v>
      </c>
      <c r="FW24" s="12">
        <v>17</v>
      </c>
      <c r="FX24" s="11">
        <v>0.501</v>
      </c>
      <c r="FY24" s="12">
        <v>22</v>
      </c>
      <c r="FZ24" s="11">
        <v>0.03</v>
      </c>
      <c r="GA24" s="12">
        <v>1</v>
      </c>
      <c r="GB24" s="11">
        <v>0.73799999999999999</v>
      </c>
      <c r="GC24" s="25">
        <v>22</v>
      </c>
      <c r="GD24" s="95"/>
      <c r="GE24" s="96"/>
      <c r="GF24" s="11">
        <v>0.54300000000000004</v>
      </c>
      <c r="GG24" s="12">
        <v>3</v>
      </c>
      <c r="GH24" s="11">
        <v>0.03</v>
      </c>
      <c r="GI24" s="12">
        <v>1</v>
      </c>
      <c r="GJ24" s="11">
        <v>0.57299999999999995</v>
      </c>
      <c r="GK24" s="25">
        <v>3</v>
      </c>
      <c r="GL24" s="14">
        <v>0.123</v>
      </c>
      <c r="GM24" s="12">
        <v>21</v>
      </c>
      <c r="GN24" s="11">
        <v>0.43</v>
      </c>
      <c r="GO24" s="12">
        <v>15</v>
      </c>
      <c r="GP24" s="11">
        <v>2.4E-2</v>
      </c>
      <c r="GQ24" s="12">
        <v>14</v>
      </c>
      <c r="GR24" s="11">
        <v>0.57699999999999996</v>
      </c>
      <c r="GS24" s="25">
        <v>18</v>
      </c>
      <c r="GT24" s="14">
        <v>0.4</v>
      </c>
      <c r="GU24" s="12">
        <v>13</v>
      </c>
      <c r="GV24" s="11">
        <v>1</v>
      </c>
      <c r="GW24" s="12">
        <v>18</v>
      </c>
      <c r="GX24" s="11">
        <v>2.4E-2</v>
      </c>
      <c r="GY24" s="12">
        <v>14</v>
      </c>
      <c r="GZ24" s="11">
        <v>1.4239999999999999</v>
      </c>
      <c r="HA24" s="25">
        <v>17</v>
      </c>
      <c r="HB24" s="102"/>
      <c r="HC24" s="103"/>
      <c r="HD24" s="103"/>
      <c r="HE24" s="103"/>
      <c r="HF24" s="103"/>
      <c r="HG24" s="103"/>
      <c r="HH24" s="103"/>
      <c r="HI24" s="104"/>
      <c r="HJ24" s="14">
        <v>0.55000000000000004</v>
      </c>
      <c r="HK24" s="12">
        <v>13</v>
      </c>
      <c r="HL24" s="11">
        <v>1.375</v>
      </c>
      <c r="HM24" s="12">
        <v>14</v>
      </c>
      <c r="HN24" s="11">
        <v>2.7E-2</v>
      </c>
      <c r="HO24" s="12">
        <v>3</v>
      </c>
      <c r="HP24" s="11">
        <v>1.952</v>
      </c>
      <c r="HQ24" s="25">
        <v>14</v>
      </c>
      <c r="HR24" s="14">
        <v>0.17</v>
      </c>
      <c r="HS24" s="12">
        <v>21</v>
      </c>
      <c r="HT24" s="11">
        <v>0.67200000000000004</v>
      </c>
      <c r="HU24" s="12">
        <v>10</v>
      </c>
      <c r="HV24" s="11">
        <v>2.7E-2</v>
      </c>
      <c r="HW24" s="12">
        <v>1</v>
      </c>
      <c r="HX24" s="11">
        <v>0.86899999999999999</v>
      </c>
      <c r="HY24" s="25">
        <v>11</v>
      </c>
      <c r="HZ24" s="95"/>
      <c r="IA24" s="96"/>
      <c r="IB24" s="11">
        <v>0.15</v>
      </c>
      <c r="IC24" s="12">
        <v>19</v>
      </c>
      <c r="ID24" s="11">
        <v>2.4E-2</v>
      </c>
      <c r="IE24" s="12">
        <v>18</v>
      </c>
      <c r="IF24" s="11">
        <v>0.17399999999999999</v>
      </c>
      <c r="IG24" s="25">
        <v>19</v>
      </c>
      <c r="IH24" s="95"/>
      <c r="II24" s="96"/>
      <c r="IJ24" s="11">
        <v>0.68799999999999994</v>
      </c>
      <c r="IK24" s="12">
        <v>8</v>
      </c>
      <c r="IL24" s="11">
        <v>2.4E-2</v>
      </c>
      <c r="IM24" s="12">
        <v>5</v>
      </c>
      <c r="IN24" s="11">
        <v>0.71199999999999997</v>
      </c>
      <c r="IO24" s="60">
        <v>8</v>
      </c>
      <c r="IP24" s="44">
        <f t="shared" si="0"/>
        <v>0.307</v>
      </c>
      <c r="IQ24" s="37">
        <f>RANK(IP24,IP6:IP27,0)</f>
        <v>12</v>
      </c>
      <c r="IR24" s="38">
        <f t="shared" si="1"/>
        <v>0.107</v>
      </c>
      <c r="IS24" s="37">
        <f>RANK(IR24,IR6:IR27,0)</f>
        <v>17</v>
      </c>
      <c r="IT24" s="38">
        <f t="shared" si="2"/>
        <v>8.8999999999999996E-2</v>
      </c>
      <c r="IU24" s="37">
        <f>RANK(IT24,IT6:IT27,0)</f>
        <v>18</v>
      </c>
      <c r="IV24" s="38">
        <f t="shared" si="3"/>
        <v>8.8999999999999996E-2</v>
      </c>
      <c r="IW24" s="39">
        <f>RANK(IV24,IV6:IV27,0)</f>
        <v>22</v>
      </c>
      <c r="IX24" s="40">
        <f t="shared" si="4"/>
        <v>0.14299999999999999</v>
      </c>
      <c r="IY24" s="39">
        <f>RANK(IX24,IX6:IX27,0)</f>
        <v>18</v>
      </c>
      <c r="IZ24" s="42">
        <f t="shared" si="5"/>
        <v>0.73499999999999999</v>
      </c>
      <c r="JA24" s="37">
        <f>RANK(IZ24,IZ6:IZ27,0)</f>
        <v>21</v>
      </c>
      <c r="JB24" s="45" t="s">
        <v>18</v>
      </c>
    </row>
    <row r="25" spans="1:262" s="5" customFormat="1" ht="15.75" customHeight="1" x14ac:dyDescent="0.2">
      <c r="A25" s="23" t="s">
        <v>19</v>
      </c>
      <c r="B25" s="14">
        <v>0.217</v>
      </c>
      <c r="C25" s="12">
        <v>11</v>
      </c>
      <c r="D25" s="11">
        <v>0.57999999999999996</v>
      </c>
      <c r="E25" s="12">
        <v>1</v>
      </c>
      <c r="F25" s="11">
        <v>0.03</v>
      </c>
      <c r="G25" s="12">
        <v>1</v>
      </c>
      <c r="H25" s="11">
        <v>0.82699999999999996</v>
      </c>
      <c r="I25" s="25">
        <v>2</v>
      </c>
      <c r="J25" s="14">
        <v>0.24399999999999999</v>
      </c>
      <c r="K25" s="12">
        <v>9</v>
      </c>
      <c r="L25" s="11">
        <v>0.64400000000000002</v>
      </c>
      <c r="M25" s="12">
        <v>8</v>
      </c>
      <c r="N25" s="11">
        <v>0.03</v>
      </c>
      <c r="O25" s="12">
        <v>1</v>
      </c>
      <c r="P25" s="11">
        <v>0.91800000000000004</v>
      </c>
      <c r="Q25" s="25">
        <v>7</v>
      </c>
      <c r="R25" s="14">
        <v>0.2</v>
      </c>
      <c r="S25" s="12">
        <v>14</v>
      </c>
      <c r="T25" s="11">
        <v>0.49399999999999999</v>
      </c>
      <c r="U25" s="12">
        <v>9</v>
      </c>
      <c r="V25" s="11">
        <v>2.4E-2</v>
      </c>
      <c r="W25" s="12">
        <v>9</v>
      </c>
      <c r="X25" s="11">
        <v>0.71799999999999997</v>
      </c>
      <c r="Y25" s="25">
        <v>14</v>
      </c>
      <c r="Z25" s="14">
        <v>0.222</v>
      </c>
      <c r="AA25" s="12">
        <v>10</v>
      </c>
      <c r="AB25" s="11">
        <v>0.52200000000000002</v>
      </c>
      <c r="AC25" s="12">
        <v>8</v>
      </c>
      <c r="AD25" s="11">
        <v>0.03</v>
      </c>
      <c r="AE25" s="12">
        <v>1</v>
      </c>
      <c r="AF25" s="11">
        <v>0.77400000000000002</v>
      </c>
      <c r="AG25" s="25">
        <v>9</v>
      </c>
      <c r="AH25" s="14">
        <v>0.19400000000000001</v>
      </c>
      <c r="AI25" s="12">
        <v>10</v>
      </c>
      <c r="AJ25" s="11">
        <v>0.22900000000000001</v>
      </c>
      <c r="AK25" s="12">
        <v>22</v>
      </c>
      <c r="AL25" s="11">
        <v>1.7999999999999999E-2</v>
      </c>
      <c r="AM25" s="12">
        <v>18</v>
      </c>
      <c r="AN25" s="11">
        <v>0.441</v>
      </c>
      <c r="AO25" s="25">
        <v>21</v>
      </c>
      <c r="AP25" s="14">
        <v>0.2</v>
      </c>
      <c r="AQ25" s="12">
        <v>1</v>
      </c>
      <c r="AR25" s="11">
        <v>0.5</v>
      </c>
      <c r="AS25" s="12">
        <v>1</v>
      </c>
      <c r="AT25" s="11">
        <v>0.03</v>
      </c>
      <c r="AU25" s="12">
        <v>1</v>
      </c>
      <c r="AV25" s="11">
        <v>0.73</v>
      </c>
      <c r="AW25" s="25">
        <v>1</v>
      </c>
      <c r="AX25" s="14" t="s">
        <v>78</v>
      </c>
      <c r="AY25" s="12"/>
      <c r="AZ25" s="11"/>
      <c r="BA25" s="12"/>
      <c r="BB25" s="11"/>
      <c r="BC25" s="12"/>
      <c r="BD25" s="11"/>
      <c r="BE25" s="25"/>
      <c r="BF25" s="14">
        <v>0.186</v>
      </c>
      <c r="BG25" s="12">
        <v>10</v>
      </c>
      <c r="BH25" s="11">
        <v>0.40100000000000002</v>
      </c>
      <c r="BI25" s="12">
        <v>13</v>
      </c>
      <c r="BJ25" s="11">
        <v>0.03</v>
      </c>
      <c r="BK25" s="12">
        <v>1</v>
      </c>
      <c r="BL25" s="11">
        <v>0.61699999999999999</v>
      </c>
      <c r="BM25" s="25">
        <v>11</v>
      </c>
      <c r="BN25" s="14">
        <v>0.155</v>
      </c>
      <c r="BO25" s="12">
        <v>19</v>
      </c>
      <c r="BP25" s="11">
        <v>0.40100000000000002</v>
      </c>
      <c r="BQ25" s="12">
        <v>13</v>
      </c>
      <c r="BR25" s="11">
        <v>2.7E-2</v>
      </c>
      <c r="BS25" s="12">
        <v>11</v>
      </c>
      <c r="BT25" s="11">
        <v>0.58299999999999996</v>
      </c>
      <c r="BU25" s="25">
        <v>17</v>
      </c>
      <c r="BV25" s="14">
        <v>0.224</v>
      </c>
      <c r="BW25" s="12">
        <v>1</v>
      </c>
      <c r="BX25" s="11">
        <v>0.56399999999999995</v>
      </c>
      <c r="BY25" s="12">
        <v>1</v>
      </c>
      <c r="BZ25" s="11">
        <v>0.03</v>
      </c>
      <c r="CA25" s="12">
        <v>1</v>
      </c>
      <c r="CB25" s="11">
        <v>0.81799999999999995</v>
      </c>
      <c r="CC25" s="25">
        <v>1</v>
      </c>
      <c r="CD25" s="14">
        <v>0.878</v>
      </c>
      <c r="CE25" s="12">
        <v>1</v>
      </c>
      <c r="CF25" s="11">
        <v>0.97499999999999998</v>
      </c>
      <c r="CG25" s="12">
        <v>3</v>
      </c>
      <c r="CH25" s="11">
        <v>0.03</v>
      </c>
      <c r="CI25" s="12">
        <v>1</v>
      </c>
      <c r="CJ25" s="11">
        <v>1.883</v>
      </c>
      <c r="CK25" s="25">
        <v>2</v>
      </c>
      <c r="CL25" s="14">
        <v>0.14000000000000001</v>
      </c>
      <c r="CM25" s="12">
        <v>10</v>
      </c>
      <c r="CN25" s="11">
        <v>0.438</v>
      </c>
      <c r="CO25" s="12">
        <v>15</v>
      </c>
      <c r="CP25" s="11">
        <v>2.7E-2</v>
      </c>
      <c r="CQ25" s="12">
        <v>15</v>
      </c>
      <c r="CR25" s="11">
        <v>0.60499999999999998</v>
      </c>
      <c r="CS25" s="25">
        <v>14</v>
      </c>
      <c r="CT25" s="14">
        <v>0.19500000000000001</v>
      </c>
      <c r="CU25" s="12">
        <v>15</v>
      </c>
      <c r="CV25" s="11">
        <v>0.45600000000000002</v>
      </c>
      <c r="CW25" s="12">
        <v>18</v>
      </c>
      <c r="CX25" s="11">
        <v>1.4999999999999999E-2</v>
      </c>
      <c r="CY25" s="12">
        <v>16</v>
      </c>
      <c r="CZ25" s="11">
        <v>0.66600000000000004</v>
      </c>
      <c r="DA25" s="25">
        <v>19</v>
      </c>
      <c r="DB25" s="14">
        <v>0.15</v>
      </c>
      <c r="DC25" s="12">
        <v>17</v>
      </c>
      <c r="DD25" s="11">
        <v>0.377</v>
      </c>
      <c r="DE25" s="12">
        <v>21</v>
      </c>
      <c r="DF25" s="11">
        <v>1.4999999999999999E-2</v>
      </c>
      <c r="DG25" s="12">
        <v>18</v>
      </c>
      <c r="DH25" s="11">
        <v>0.54200000000000004</v>
      </c>
      <c r="DI25" s="25">
        <v>21</v>
      </c>
      <c r="DJ25" s="95"/>
      <c r="DK25" s="96"/>
      <c r="DL25" s="11">
        <v>0.5</v>
      </c>
      <c r="DM25" s="12">
        <v>12</v>
      </c>
      <c r="DN25" s="11">
        <v>0.03</v>
      </c>
      <c r="DO25" s="12">
        <v>1</v>
      </c>
      <c r="DP25" s="11">
        <v>0.53</v>
      </c>
      <c r="DQ25" s="25">
        <v>12</v>
      </c>
      <c r="DR25" s="14">
        <v>0.29599999999999999</v>
      </c>
      <c r="DS25" s="12">
        <v>5</v>
      </c>
      <c r="DT25" s="11">
        <v>1.0329999999999999</v>
      </c>
      <c r="DU25" s="12">
        <v>4</v>
      </c>
      <c r="DV25" s="11">
        <v>1.4999999999999999E-2</v>
      </c>
      <c r="DW25" s="12">
        <v>17</v>
      </c>
      <c r="DX25" s="11">
        <v>1.3440000000000001</v>
      </c>
      <c r="DY25" s="25">
        <v>4</v>
      </c>
      <c r="DZ25" s="14">
        <v>0.17699999999999999</v>
      </c>
      <c r="EA25" s="12">
        <v>18</v>
      </c>
      <c r="EB25" s="11">
        <v>0.61599999999999999</v>
      </c>
      <c r="EC25" s="12">
        <v>4</v>
      </c>
      <c r="ED25" s="11">
        <v>0.03</v>
      </c>
      <c r="EE25" s="12">
        <v>1</v>
      </c>
      <c r="EF25" s="11">
        <v>0.82299999999999995</v>
      </c>
      <c r="EG25" s="25">
        <v>8</v>
      </c>
      <c r="EH25" s="95"/>
      <c r="EI25" s="96"/>
      <c r="EJ25" s="11">
        <v>0.5</v>
      </c>
      <c r="EK25" s="12">
        <v>1</v>
      </c>
      <c r="EL25" s="11">
        <v>0.03</v>
      </c>
      <c r="EM25" s="12">
        <v>1</v>
      </c>
      <c r="EN25" s="11">
        <v>0.53</v>
      </c>
      <c r="EO25" s="25">
        <v>1</v>
      </c>
      <c r="EP25" s="14">
        <v>0.19500000000000001</v>
      </c>
      <c r="EQ25" s="12">
        <v>22</v>
      </c>
      <c r="ER25" s="11">
        <v>0.48399999999999999</v>
      </c>
      <c r="ES25" s="12">
        <v>17</v>
      </c>
      <c r="ET25" s="11">
        <v>2.1000000000000001E-2</v>
      </c>
      <c r="EU25" s="12">
        <v>19</v>
      </c>
      <c r="EV25" s="11">
        <v>0.7</v>
      </c>
      <c r="EW25" s="25">
        <v>17</v>
      </c>
      <c r="EX25" s="14" t="s">
        <v>78</v>
      </c>
      <c r="EY25" s="12"/>
      <c r="EZ25" s="11"/>
      <c r="FA25" s="12"/>
      <c r="FB25" s="11"/>
      <c r="FC25" s="12"/>
      <c r="FD25" s="11"/>
      <c r="FE25" s="25"/>
      <c r="FF25" s="14">
        <v>0.2</v>
      </c>
      <c r="FG25" s="12">
        <v>3</v>
      </c>
      <c r="FH25" s="11">
        <v>0.5</v>
      </c>
      <c r="FI25" s="12">
        <v>2</v>
      </c>
      <c r="FJ25" s="11">
        <v>0.03</v>
      </c>
      <c r="FK25" s="12">
        <v>1</v>
      </c>
      <c r="FL25" s="11">
        <v>0.73</v>
      </c>
      <c r="FM25" s="25">
        <v>3</v>
      </c>
      <c r="FN25" s="95"/>
      <c r="FO25" s="96"/>
      <c r="FP25" s="11">
        <v>0.92400000000000004</v>
      </c>
      <c r="FQ25" s="12">
        <v>6</v>
      </c>
      <c r="FR25" s="11">
        <v>0.03</v>
      </c>
      <c r="FS25" s="12">
        <v>1</v>
      </c>
      <c r="FT25" s="11">
        <v>0.95399999999999996</v>
      </c>
      <c r="FU25" s="25">
        <v>6</v>
      </c>
      <c r="FV25" s="14">
        <v>0.28100000000000003</v>
      </c>
      <c r="FW25" s="12">
        <v>10</v>
      </c>
      <c r="FX25" s="11">
        <v>0.55400000000000005</v>
      </c>
      <c r="FY25" s="12">
        <v>19</v>
      </c>
      <c r="FZ25" s="11">
        <v>0.03</v>
      </c>
      <c r="GA25" s="12">
        <v>1</v>
      </c>
      <c r="GB25" s="11">
        <v>0.86499999999999999</v>
      </c>
      <c r="GC25" s="25">
        <v>18</v>
      </c>
      <c r="GD25" s="95"/>
      <c r="GE25" s="96"/>
      <c r="GF25" s="11">
        <v>0.50700000000000001</v>
      </c>
      <c r="GG25" s="12">
        <v>17</v>
      </c>
      <c r="GH25" s="11">
        <v>0.03</v>
      </c>
      <c r="GI25" s="12">
        <v>1</v>
      </c>
      <c r="GJ25" s="11">
        <v>0.53700000000000003</v>
      </c>
      <c r="GK25" s="25">
        <v>17</v>
      </c>
      <c r="GL25" s="14">
        <v>0.19600000000000001</v>
      </c>
      <c r="GM25" s="12">
        <v>6</v>
      </c>
      <c r="GN25" s="11">
        <v>0.48</v>
      </c>
      <c r="GO25" s="12">
        <v>9</v>
      </c>
      <c r="GP25" s="11">
        <v>2.7E-2</v>
      </c>
      <c r="GQ25" s="12">
        <v>7</v>
      </c>
      <c r="GR25" s="11">
        <v>0.70299999999999996</v>
      </c>
      <c r="GS25" s="25">
        <v>6</v>
      </c>
      <c r="GT25" s="14">
        <v>0.7</v>
      </c>
      <c r="GU25" s="12">
        <v>4</v>
      </c>
      <c r="GV25" s="11">
        <v>1.75</v>
      </c>
      <c r="GW25" s="12">
        <v>13</v>
      </c>
      <c r="GX25" s="11">
        <v>2.7E-2</v>
      </c>
      <c r="GY25" s="12">
        <v>7</v>
      </c>
      <c r="GZ25" s="11">
        <v>2.4769999999999999</v>
      </c>
      <c r="HA25" s="25">
        <v>12</v>
      </c>
      <c r="HB25" s="102"/>
      <c r="HC25" s="103"/>
      <c r="HD25" s="103"/>
      <c r="HE25" s="103"/>
      <c r="HF25" s="103"/>
      <c r="HG25" s="103"/>
      <c r="HH25" s="103"/>
      <c r="HI25" s="104"/>
      <c r="HJ25" s="14">
        <v>0.73099999999999998</v>
      </c>
      <c r="HK25" s="12">
        <v>7</v>
      </c>
      <c r="HL25" s="11">
        <v>2.375</v>
      </c>
      <c r="HM25" s="12">
        <v>6</v>
      </c>
      <c r="HN25" s="11">
        <v>2.7E-2</v>
      </c>
      <c r="HO25" s="12">
        <v>3</v>
      </c>
      <c r="HP25" s="11">
        <v>3.133</v>
      </c>
      <c r="HQ25" s="25">
        <v>7</v>
      </c>
      <c r="HR25" s="14">
        <v>0.193</v>
      </c>
      <c r="HS25" s="12">
        <v>12</v>
      </c>
      <c r="HT25" s="11">
        <v>0.73</v>
      </c>
      <c r="HU25" s="12">
        <v>6</v>
      </c>
      <c r="HV25" s="11">
        <v>2.1000000000000001E-2</v>
      </c>
      <c r="HW25" s="12">
        <v>10</v>
      </c>
      <c r="HX25" s="11">
        <v>0.94399999999999995</v>
      </c>
      <c r="HY25" s="25">
        <v>8</v>
      </c>
      <c r="HZ25" s="95"/>
      <c r="IA25" s="96"/>
      <c r="IB25" s="11">
        <v>0.752</v>
      </c>
      <c r="IC25" s="12">
        <v>7</v>
      </c>
      <c r="ID25" s="11">
        <v>0.03</v>
      </c>
      <c r="IE25" s="12">
        <v>1</v>
      </c>
      <c r="IF25" s="11">
        <v>0.78200000000000003</v>
      </c>
      <c r="IG25" s="25">
        <v>7</v>
      </c>
      <c r="IH25" s="95"/>
      <c r="II25" s="96"/>
      <c r="IJ25" s="11">
        <v>1.25</v>
      </c>
      <c r="IK25" s="12">
        <v>1</v>
      </c>
      <c r="IL25" s="11">
        <v>0.03</v>
      </c>
      <c r="IM25" s="12">
        <v>1</v>
      </c>
      <c r="IN25" s="11">
        <v>1.28</v>
      </c>
      <c r="IO25" s="60">
        <v>1</v>
      </c>
      <c r="IP25" s="44">
        <f t="shared" si="0"/>
        <v>0.33100000000000002</v>
      </c>
      <c r="IQ25" s="37">
        <f>RANK(IP25,IP6:IP27,0)</f>
        <v>2</v>
      </c>
      <c r="IR25" s="38">
        <f t="shared" si="1"/>
        <v>0.107</v>
      </c>
      <c r="IS25" s="37">
        <f>RANK(IR25,IR6:IR27,0)</f>
        <v>17</v>
      </c>
      <c r="IT25" s="38">
        <f t="shared" si="2"/>
        <v>0.11700000000000001</v>
      </c>
      <c r="IU25" s="37">
        <f>RANK(IT25,IT6:IT27,0)</f>
        <v>7</v>
      </c>
      <c r="IV25" s="38">
        <f t="shared" si="3"/>
        <v>0.122</v>
      </c>
      <c r="IW25" s="39">
        <f>RANK(IV25,IV6:IV27,0)</f>
        <v>10</v>
      </c>
      <c r="IX25" s="40">
        <f t="shared" si="4"/>
        <v>0.23300000000000001</v>
      </c>
      <c r="IY25" s="39">
        <f>RANK(IX25,IX6:IX27,0)</f>
        <v>7</v>
      </c>
      <c r="IZ25" s="42">
        <f t="shared" si="5"/>
        <v>0.91</v>
      </c>
      <c r="JA25" s="37">
        <f>RANK(IZ25,IZ6:IZ27,0)</f>
        <v>6</v>
      </c>
      <c r="JB25" s="45" t="s">
        <v>19</v>
      </c>
    </row>
    <row r="26" spans="1:262" s="5" customFormat="1" ht="15.75" customHeight="1" x14ac:dyDescent="0.2">
      <c r="A26" s="23" t="s">
        <v>20</v>
      </c>
      <c r="B26" s="14">
        <v>0.215</v>
      </c>
      <c r="C26" s="12">
        <v>13</v>
      </c>
      <c r="D26" s="11">
        <v>0.495</v>
      </c>
      <c r="E26" s="12">
        <v>17</v>
      </c>
      <c r="F26" s="11">
        <v>2.7E-2</v>
      </c>
      <c r="G26" s="12">
        <v>17</v>
      </c>
      <c r="H26" s="11">
        <v>0.73699999999999999</v>
      </c>
      <c r="I26" s="25">
        <v>18</v>
      </c>
      <c r="J26" s="14">
        <v>0.24299999999999999</v>
      </c>
      <c r="K26" s="12">
        <v>10</v>
      </c>
      <c r="L26" s="11">
        <v>0.60699999999999998</v>
      </c>
      <c r="M26" s="12">
        <v>12</v>
      </c>
      <c r="N26" s="11">
        <v>0.03</v>
      </c>
      <c r="O26" s="12">
        <v>1</v>
      </c>
      <c r="P26" s="11">
        <v>0.88</v>
      </c>
      <c r="Q26" s="25">
        <v>11</v>
      </c>
      <c r="R26" s="14">
        <v>0.245</v>
      </c>
      <c r="S26" s="12">
        <v>2</v>
      </c>
      <c r="T26" s="11">
        <v>0.47</v>
      </c>
      <c r="U26" s="12">
        <v>17</v>
      </c>
      <c r="V26" s="11">
        <v>2.4E-2</v>
      </c>
      <c r="W26" s="12">
        <v>9</v>
      </c>
      <c r="X26" s="11">
        <v>0.73899999999999999</v>
      </c>
      <c r="Y26" s="25">
        <v>8</v>
      </c>
      <c r="Z26" s="14">
        <v>0.22900000000000001</v>
      </c>
      <c r="AA26" s="12">
        <v>3</v>
      </c>
      <c r="AB26" s="11">
        <v>0.52400000000000002</v>
      </c>
      <c r="AC26" s="12">
        <v>7</v>
      </c>
      <c r="AD26" s="11">
        <v>0.03</v>
      </c>
      <c r="AE26" s="12">
        <v>1</v>
      </c>
      <c r="AF26" s="11">
        <v>0.78300000000000003</v>
      </c>
      <c r="AG26" s="25">
        <v>5</v>
      </c>
      <c r="AH26" s="14">
        <v>0.55200000000000005</v>
      </c>
      <c r="AI26" s="12">
        <v>1</v>
      </c>
      <c r="AJ26" s="11">
        <v>0.86399999999999999</v>
      </c>
      <c r="AK26" s="12">
        <v>1</v>
      </c>
      <c r="AL26" s="11">
        <v>2.7E-2</v>
      </c>
      <c r="AM26" s="12">
        <v>3</v>
      </c>
      <c r="AN26" s="11">
        <v>1.4430000000000001</v>
      </c>
      <c r="AO26" s="25">
        <v>1</v>
      </c>
      <c r="AP26" s="14">
        <v>0.2</v>
      </c>
      <c r="AQ26" s="12">
        <v>1</v>
      </c>
      <c r="AR26" s="11">
        <v>0.5</v>
      </c>
      <c r="AS26" s="12">
        <v>1</v>
      </c>
      <c r="AT26" s="11">
        <v>0.03</v>
      </c>
      <c r="AU26" s="12">
        <v>1</v>
      </c>
      <c r="AV26" s="11">
        <v>0.73</v>
      </c>
      <c r="AW26" s="25">
        <v>1</v>
      </c>
      <c r="AX26" s="14">
        <v>0.23699999999999999</v>
      </c>
      <c r="AY26" s="12">
        <v>1</v>
      </c>
      <c r="AZ26" s="11">
        <v>0.504</v>
      </c>
      <c r="BA26" s="12">
        <v>2</v>
      </c>
      <c r="BB26" s="11">
        <v>0.03</v>
      </c>
      <c r="BC26" s="12">
        <v>1</v>
      </c>
      <c r="BD26" s="11">
        <v>0.77100000000000002</v>
      </c>
      <c r="BE26" s="25">
        <v>1</v>
      </c>
      <c r="BF26" s="14">
        <v>0.26700000000000002</v>
      </c>
      <c r="BG26" s="12">
        <v>3</v>
      </c>
      <c r="BH26" s="11">
        <v>0.318</v>
      </c>
      <c r="BI26" s="12">
        <v>18</v>
      </c>
      <c r="BJ26" s="11">
        <v>2.7E-2</v>
      </c>
      <c r="BK26" s="12">
        <v>13</v>
      </c>
      <c r="BL26" s="11">
        <v>0.61199999999999999</v>
      </c>
      <c r="BM26" s="25">
        <v>12</v>
      </c>
      <c r="BN26" s="14">
        <v>0.17899999999999999</v>
      </c>
      <c r="BO26" s="12">
        <v>10</v>
      </c>
      <c r="BP26" s="11">
        <v>0.41299999999999998</v>
      </c>
      <c r="BQ26" s="12">
        <v>8</v>
      </c>
      <c r="BR26" s="11">
        <v>2.7E-2</v>
      </c>
      <c r="BS26" s="12">
        <v>11</v>
      </c>
      <c r="BT26" s="11">
        <v>0.61899999999999999</v>
      </c>
      <c r="BU26" s="25">
        <v>9</v>
      </c>
      <c r="BV26" s="14">
        <v>0.17599999999999999</v>
      </c>
      <c r="BW26" s="12">
        <v>18</v>
      </c>
      <c r="BX26" s="11">
        <v>0.45900000000000002</v>
      </c>
      <c r="BY26" s="12">
        <v>19</v>
      </c>
      <c r="BZ26" s="11">
        <v>0.03</v>
      </c>
      <c r="CA26" s="12">
        <v>1</v>
      </c>
      <c r="CB26" s="11">
        <v>0.66500000000000004</v>
      </c>
      <c r="CC26" s="25">
        <v>19</v>
      </c>
      <c r="CD26" s="14">
        <v>0.16400000000000001</v>
      </c>
      <c r="CE26" s="12">
        <v>9</v>
      </c>
      <c r="CF26" s="11">
        <v>0.59</v>
      </c>
      <c r="CG26" s="12">
        <v>6</v>
      </c>
      <c r="CH26" s="11">
        <v>0.03</v>
      </c>
      <c r="CI26" s="12">
        <v>1</v>
      </c>
      <c r="CJ26" s="11">
        <v>0.78400000000000003</v>
      </c>
      <c r="CK26" s="25">
        <v>6</v>
      </c>
      <c r="CL26" s="14">
        <v>0.1</v>
      </c>
      <c r="CM26" s="12">
        <v>14</v>
      </c>
      <c r="CN26" s="11">
        <v>0.373</v>
      </c>
      <c r="CO26" s="12">
        <v>16</v>
      </c>
      <c r="CP26" s="11">
        <v>0.03</v>
      </c>
      <c r="CQ26" s="12">
        <v>1</v>
      </c>
      <c r="CR26" s="11">
        <v>0.503</v>
      </c>
      <c r="CS26" s="25">
        <v>17</v>
      </c>
      <c r="CT26" s="14">
        <v>0.186</v>
      </c>
      <c r="CU26" s="12">
        <v>20</v>
      </c>
      <c r="CV26" s="11">
        <v>0.47299999999999998</v>
      </c>
      <c r="CW26" s="12">
        <v>16</v>
      </c>
      <c r="CX26" s="11">
        <v>1.4999999999999999E-2</v>
      </c>
      <c r="CY26" s="12">
        <v>16</v>
      </c>
      <c r="CZ26" s="11">
        <v>0.67400000000000004</v>
      </c>
      <c r="DA26" s="25">
        <v>16</v>
      </c>
      <c r="DB26" s="14">
        <v>0.15</v>
      </c>
      <c r="DC26" s="12">
        <v>17</v>
      </c>
      <c r="DD26" s="11">
        <v>0.501</v>
      </c>
      <c r="DE26" s="12">
        <v>12</v>
      </c>
      <c r="DF26" s="11">
        <v>2.1000000000000001E-2</v>
      </c>
      <c r="DG26" s="12">
        <v>11</v>
      </c>
      <c r="DH26" s="11">
        <v>0.67200000000000004</v>
      </c>
      <c r="DI26" s="25">
        <v>15</v>
      </c>
      <c r="DJ26" s="95"/>
      <c r="DK26" s="96"/>
      <c r="DL26" s="11">
        <v>0.5</v>
      </c>
      <c r="DM26" s="12">
        <v>12</v>
      </c>
      <c r="DN26" s="11">
        <v>0.03</v>
      </c>
      <c r="DO26" s="12">
        <v>1</v>
      </c>
      <c r="DP26" s="11">
        <v>0.53</v>
      </c>
      <c r="DQ26" s="25">
        <v>12</v>
      </c>
      <c r="DR26" s="14">
        <v>0.23799999999999999</v>
      </c>
      <c r="DS26" s="12">
        <v>15</v>
      </c>
      <c r="DT26" s="11">
        <v>0.71399999999999997</v>
      </c>
      <c r="DU26" s="12">
        <v>15</v>
      </c>
      <c r="DV26" s="11">
        <v>2.1000000000000001E-2</v>
      </c>
      <c r="DW26" s="12">
        <v>9</v>
      </c>
      <c r="DX26" s="11">
        <v>0.97299999999999998</v>
      </c>
      <c r="DY26" s="25">
        <v>15</v>
      </c>
      <c r="DZ26" s="14">
        <v>0.35099999999999998</v>
      </c>
      <c r="EA26" s="12">
        <v>1</v>
      </c>
      <c r="EB26" s="11">
        <v>0.79700000000000004</v>
      </c>
      <c r="EC26" s="12">
        <v>1</v>
      </c>
      <c r="ED26" s="11">
        <v>0.03</v>
      </c>
      <c r="EE26" s="12">
        <v>1</v>
      </c>
      <c r="EF26" s="11">
        <v>1.1779999999999999</v>
      </c>
      <c r="EG26" s="25">
        <v>1</v>
      </c>
      <c r="EH26" s="95"/>
      <c r="EI26" s="96"/>
      <c r="EJ26" s="11">
        <v>0.5</v>
      </c>
      <c r="EK26" s="12">
        <v>1</v>
      </c>
      <c r="EL26" s="11">
        <v>0.03</v>
      </c>
      <c r="EM26" s="12">
        <v>1</v>
      </c>
      <c r="EN26" s="11">
        <v>0.53</v>
      </c>
      <c r="EO26" s="25">
        <v>1</v>
      </c>
      <c r="EP26" s="14">
        <v>0.20499999999999999</v>
      </c>
      <c r="EQ26" s="12">
        <v>10</v>
      </c>
      <c r="ER26" s="11">
        <v>0.50900000000000001</v>
      </c>
      <c r="ES26" s="12">
        <v>6</v>
      </c>
      <c r="ET26" s="11">
        <v>0.03</v>
      </c>
      <c r="EU26" s="12">
        <v>1</v>
      </c>
      <c r="EV26" s="11">
        <v>0.74399999999999999</v>
      </c>
      <c r="EW26" s="25">
        <v>7</v>
      </c>
      <c r="EX26" s="14">
        <v>0</v>
      </c>
      <c r="EY26" s="12">
        <v>1</v>
      </c>
      <c r="EZ26" s="11">
        <v>-1E-3</v>
      </c>
      <c r="FA26" s="12">
        <v>1</v>
      </c>
      <c r="FB26" s="11">
        <v>0.03</v>
      </c>
      <c r="FC26" s="12">
        <v>1</v>
      </c>
      <c r="FD26" s="11">
        <v>2.9000000000000001E-2</v>
      </c>
      <c r="FE26" s="25">
        <v>1</v>
      </c>
      <c r="FF26" s="14">
        <v>0.25800000000000001</v>
      </c>
      <c r="FG26" s="12">
        <v>1</v>
      </c>
      <c r="FH26" s="11">
        <v>0.5</v>
      </c>
      <c r="FI26" s="12">
        <v>2</v>
      </c>
      <c r="FJ26" s="11">
        <v>0.03</v>
      </c>
      <c r="FK26" s="12">
        <v>1</v>
      </c>
      <c r="FL26" s="11">
        <v>0.78800000000000003</v>
      </c>
      <c r="FM26" s="25">
        <v>1</v>
      </c>
      <c r="FN26" s="95"/>
      <c r="FO26" s="96"/>
      <c r="FP26" s="11">
        <v>1.1850000000000001</v>
      </c>
      <c r="FQ26" s="12">
        <v>3</v>
      </c>
      <c r="FR26" s="11">
        <v>0.03</v>
      </c>
      <c r="FS26" s="12">
        <v>1</v>
      </c>
      <c r="FT26" s="11">
        <v>1.2150000000000001</v>
      </c>
      <c r="FU26" s="25">
        <v>3</v>
      </c>
      <c r="FV26" s="14">
        <v>0.32100000000000001</v>
      </c>
      <c r="FW26" s="12">
        <v>8</v>
      </c>
      <c r="FX26" s="11">
        <v>1.1080000000000001</v>
      </c>
      <c r="FY26" s="12">
        <v>4</v>
      </c>
      <c r="FZ26" s="11">
        <v>0.03</v>
      </c>
      <c r="GA26" s="12">
        <v>1</v>
      </c>
      <c r="GB26" s="11">
        <v>1.4590000000000001</v>
      </c>
      <c r="GC26" s="25">
        <v>7</v>
      </c>
      <c r="GD26" s="95"/>
      <c r="GE26" s="96"/>
      <c r="GF26" s="11">
        <v>0.55600000000000005</v>
      </c>
      <c r="GG26" s="12">
        <v>2</v>
      </c>
      <c r="GH26" s="11">
        <v>0.03</v>
      </c>
      <c r="GI26" s="12">
        <v>1</v>
      </c>
      <c r="GJ26" s="11">
        <v>0.58599999999999997</v>
      </c>
      <c r="GK26" s="25">
        <v>2</v>
      </c>
      <c r="GL26" s="14">
        <v>0.19800000000000001</v>
      </c>
      <c r="GM26" s="12">
        <v>5</v>
      </c>
      <c r="GN26" s="11">
        <v>0.5</v>
      </c>
      <c r="GO26" s="12">
        <v>1</v>
      </c>
      <c r="GP26" s="11">
        <v>0.03</v>
      </c>
      <c r="GQ26" s="12">
        <v>1</v>
      </c>
      <c r="GR26" s="11">
        <v>0.72799999999999998</v>
      </c>
      <c r="GS26" s="25">
        <v>3</v>
      </c>
      <c r="GT26" s="14">
        <v>0.63500000000000001</v>
      </c>
      <c r="GU26" s="12">
        <v>7</v>
      </c>
      <c r="GV26" s="11">
        <v>1.5880000000000001</v>
      </c>
      <c r="GW26" s="12">
        <v>14</v>
      </c>
      <c r="GX26" s="11">
        <v>0.03</v>
      </c>
      <c r="GY26" s="12">
        <v>1</v>
      </c>
      <c r="GZ26" s="11">
        <v>2.2530000000000001</v>
      </c>
      <c r="HA26" s="25">
        <v>14</v>
      </c>
      <c r="HB26" s="102"/>
      <c r="HC26" s="103"/>
      <c r="HD26" s="103"/>
      <c r="HE26" s="103"/>
      <c r="HF26" s="103"/>
      <c r="HG26" s="103"/>
      <c r="HH26" s="103"/>
      <c r="HI26" s="104"/>
      <c r="HJ26" s="14">
        <v>0.377</v>
      </c>
      <c r="HK26" s="12">
        <v>17</v>
      </c>
      <c r="HL26" s="11">
        <v>1</v>
      </c>
      <c r="HM26" s="12">
        <v>18</v>
      </c>
      <c r="HN26" s="11">
        <v>2.7E-2</v>
      </c>
      <c r="HO26" s="12">
        <v>3</v>
      </c>
      <c r="HP26" s="11">
        <v>1.4039999999999999</v>
      </c>
      <c r="HQ26" s="25">
        <v>18</v>
      </c>
      <c r="HR26" s="14">
        <v>0.20100000000000001</v>
      </c>
      <c r="HS26" s="12">
        <v>9</v>
      </c>
      <c r="HT26" s="11">
        <v>0.62</v>
      </c>
      <c r="HU26" s="12">
        <v>15</v>
      </c>
      <c r="HV26" s="11">
        <v>2.4E-2</v>
      </c>
      <c r="HW26" s="12">
        <v>4</v>
      </c>
      <c r="HX26" s="11">
        <v>0.84499999999999997</v>
      </c>
      <c r="HY26" s="25">
        <v>13</v>
      </c>
      <c r="HZ26" s="95"/>
      <c r="IA26" s="96"/>
      <c r="IB26" s="11">
        <v>0.71099999999999997</v>
      </c>
      <c r="IC26" s="12">
        <v>8</v>
      </c>
      <c r="ID26" s="11">
        <v>0.03</v>
      </c>
      <c r="IE26" s="12">
        <v>1</v>
      </c>
      <c r="IF26" s="11">
        <v>0.74099999999999999</v>
      </c>
      <c r="IG26" s="25">
        <v>8</v>
      </c>
      <c r="IH26" s="95"/>
      <c r="II26" s="96"/>
      <c r="IJ26" s="11">
        <v>0.34100000000000003</v>
      </c>
      <c r="IK26" s="12">
        <v>20</v>
      </c>
      <c r="IL26" s="11">
        <v>1.2E-2</v>
      </c>
      <c r="IM26" s="12">
        <v>20</v>
      </c>
      <c r="IN26" s="11">
        <v>0.35299999999999998</v>
      </c>
      <c r="IO26" s="60">
        <v>20</v>
      </c>
      <c r="IP26" s="44">
        <f t="shared" si="0"/>
        <v>0.29499999999999998</v>
      </c>
      <c r="IQ26" s="37">
        <f>RANK(IP26,IP6:IP27,0)</f>
        <v>18</v>
      </c>
      <c r="IR26" s="38">
        <f t="shared" si="1"/>
        <v>0.13400000000000001</v>
      </c>
      <c r="IS26" s="37">
        <f>RANK(IR26,IR6:IR27,0)</f>
        <v>1</v>
      </c>
      <c r="IT26" s="38">
        <f t="shared" si="2"/>
        <v>9.5000000000000001E-2</v>
      </c>
      <c r="IU26" s="37">
        <f>RANK(IT26,IT6:IT27,0)</f>
        <v>14</v>
      </c>
      <c r="IV26" s="38">
        <f t="shared" si="3"/>
        <v>0.125</v>
      </c>
      <c r="IW26" s="39">
        <f>RANK(IV26,IV6:IV27,0)</f>
        <v>8</v>
      </c>
      <c r="IX26" s="40">
        <f t="shared" si="4"/>
        <v>0.158</v>
      </c>
      <c r="IY26" s="39">
        <f>RANK(IX26,IX6:IX27,0)</f>
        <v>16</v>
      </c>
      <c r="IZ26" s="42">
        <f t="shared" si="5"/>
        <v>0.80700000000000005</v>
      </c>
      <c r="JA26" s="37">
        <f>RANK(IZ26,IZ6:IZ27,0)</f>
        <v>15</v>
      </c>
      <c r="JB26" s="45" t="s">
        <v>20</v>
      </c>
    </row>
    <row r="27" spans="1:262" s="5" customFormat="1" ht="15.75" customHeight="1" thickBot="1" x14ac:dyDescent="0.25">
      <c r="A27" s="24" t="s">
        <v>21</v>
      </c>
      <c r="B27" s="26">
        <v>0.23699999999999999</v>
      </c>
      <c r="C27" s="15">
        <v>2</v>
      </c>
      <c r="D27" s="27">
        <v>0.51500000000000001</v>
      </c>
      <c r="E27" s="15">
        <v>14</v>
      </c>
      <c r="F27" s="27">
        <v>0.03</v>
      </c>
      <c r="G27" s="15">
        <v>1</v>
      </c>
      <c r="H27" s="27">
        <v>0.78200000000000003</v>
      </c>
      <c r="I27" s="28">
        <v>9</v>
      </c>
      <c r="J27" s="26">
        <v>0.26800000000000002</v>
      </c>
      <c r="K27" s="15">
        <v>3</v>
      </c>
      <c r="L27" s="27">
        <v>0.66400000000000003</v>
      </c>
      <c r="M27" s="15">
        <v>5</v>
      </c>
      <c r="N27" s="27">
        <v>0.03</v>
      </c>
      <c r="O27" s="15">
        <v>1</v>
      </c>
      <c r="P27" s="27">
        <v>0.96199999999999997</v>
      </c>
      <c r="Q27" s="28">
        <v>4</v>
      </c>
      <c r="R27" s="26">
        <v>0.16800000000000001</v>
      </c>
      <c r="S27" s="15">
        <v>19</v>
      </c>
      <c r="T27" s="27">
        <v>0.41399999999999998</v>
      </c>
      <c r="U27" s="15">
        <v>18</v>
      </c>
      <c r="V27" s="27">
        <v>2.4E-2</v>
      </c>
      <c r="W27" s="15">
        <v>9</v>
      </c>
      <c r="X27" s="27">
        <v>0.60599999999999998</v>
      </c>
      <c r="Y27" s="28">
        <v>19</v>
      </c>
      <c r="Z27" s="26">
        <v>0.221</v>
      </c>
      <c r="AA27" s="15">
        <v>12</v>
      </c>
      <c r="AB27" s="27">
        <v>0.52</v>
      </c>
      <c r="AC27" s="15">
        <v>12</v>
      </c>
      <c r="AD27" s="27">
        <v>0.03</v>
      </c>
      <c r="AE27" s="15">
        <v>1</v>
      </c>
      <c r="AF27" s="27">
        <v>0.77100000000000002</v>
      </c>
      <c r="AG27" s="28">
        <v>12</v>
      </c>
      <c r="AH27" s="26">
        <v>0.16600000000000001</v>
      </c>
      <c r="AI27" s="15">
        <v>17</v>
      </c>
      <c r="AJ27" s="27">
        <v>0.42399999999999999</v>
      </c>
      <c r="AK27" s="15">
        <v>14</v>
      </c>
      <c r="AL27" s="27">
        <v>2.1000000000000001E-2</v>
      </c>
      <c r="AM27" s="15">
        <v>12</v>
      </c>
      <c r="AN27" s="27">
        <v>0.61099999999999999</v>
      </c>
      <c r="AO27" s="28">
        <v>15</v>
      </c>
      <c r="AP27" s="26">
        <v>0.2</v>
      </c>
      <c r="AQ27" s="15">
        <v>1</v>
      </c>
      <c r="AR27" s="27">
        <v>0.5</v>
      </c>
      <c r="AS27" s="15">
        <v>1</v>
      </c>
      <c r="AT27" s="27">
        <v>0.03</v>
      </c>
      <c r="AU27" s="15">
        <v>1</v>
      </c>
      <c r="AV27" s="27">
        <v>0.73</v>
      </c>
      <c r="AW27" s="28">
        <v>1</v>
      </c>
      <c r="AX27" s="26">
        <v>0.20599999999999999</v>
      </c>
      <c r="AY27" s="15">
        <v>4</v>
      </c>
      <c r="AZ27" s="27">
        <v>0.48399999999999999</v>
      </c>
      <c r="BA27" s="15">
        <v>7</v>
      </c>
      <c r="BB27" s="27">
        <v>2.7E-2</v>
      </c>
      <c r="BC27" s="15">
        <v>5</v>
      </c>
      <c r="BD27" s="27">
        <v>0.71699999999999997</v>
      </c>
      <c r="BE27" s="28">
        <v>7</v>
      </c>
      <c r="BF27" s="26">
        <v>0.32200000000000001</v>
      </c>
      <c r="BG27" s="15">
        <v>1</v>
      </c>
      <c r="BH27" s="27">
        <v>0.42599999999999999</v>
      </c>
      <c r="BI27" s="15">
        <v>5</v>
      </c>
      <c r="BJ27" s="27">
        <v>2.7E-2</v>
      </c>
      <c r="BK27" s="15">
        <v>13</v>
      </c>
      <c r="BL27" s="27">
        <v>0.77500000000000002</v>
      </c>
      <c r="BM27" s="28">
        <v>2</v>
      </c>
      <c r="BN27" s="26">
        <v>0.189</v>
      </c>
      <c r="BO27" s="15">
        <v>7</v>
      </c>
      <c r="BP27" s="27">
        <v>0.443</v>
      </c>
      <c r="BQ27" s="15">
        <v>3</v>
      </c>
      <c r="BR27" s="27">
        <v>0.03</v>
      </c>
      <c r="BS27" s="15">
        <v>1</v>
      </c>
      <c r="BT27" s="27">
        <v>0.66200000000000003</v>
      </c>
      <c r="BU27" s="28">
        <v>5</v>
      </c>
      <c r="BV27" s="26">
        <v>0.20200000000000001</v>
      </c>
      <c r="BW27" s="15">
        <v>5</v>
      </c>
      <c r="BX27" s="27">
        <v>0.51</v>
      </c>
      <c r="BY27" s="15">
        <v>4</v>
      </c>
      <c r="BZ27" s="27">
        <v>0.03</v>
      </c>
      <c r="CA27" s="15">
        <v>1</v>
      </c>
      <c r="CB27" s="27">
        <v>0.74199999999999999</v>
      </c>
      <c r="CC27" s="28">
        <v>5</v>
      </c>
      <c r="CD27" s="26">
        <v>0.16800000000000001</v>
      </c>
      <c r="CE27" s="15">
        <v>8</v>
      </c>
      <c r="CF27" s="27">
        <v>0.503</v>
      </c>
      <c r="CG27" s="15">
        <v>10</v>
      </c>
      <c r="CH27" s="27">
        <v>0.03</v>
      </c>
      <c r="CI27" s="15">
        <v>1</v>
      </c>
      <c r="CJ27" s="27">
        <v>0.70099999999999996</v>
      </c>
      <c r="CK27" s="28">
        <v>11</v>
      </c>
      <c r="CL27" s="26">
        <v>0.35399999999999998</v>
      </c>
      <c r="CM27" s="15">
        <v>4</v>
      </c>
      <c r="CN27" s="27">
        <v>0.60499999999999998</v>
      </c>
      <c r="CO27" s="15">
        <v>7</v>
      </c>
      <c r="CP27" s="27">
        <v>0.03</v>
      </c>
      <c r="CQ27" s="15">
        <v>1</v>
      </c>
      <c r="CR27" s="27">
        <v>0.98899999999999999</v>
      </c>
      <c r="CS27" s="28">
        <v>4</v>
      </c>
      <c r="CT27" s="26">
        <v>0.19600000000000001</v>
      </c>
      <c r="CU27" s="15">
        <v>14</v>
      </c>
      <c r="CV27" s="27">
        <v>0.52</v>
      </c>
      <c r="CW27" s="15">
        <v>6</v>
      </c>
      <c r="CX27" s="27">
        <v>2.7E-2</v>
      </c>
      <c r="CY27" s="15">
        <v>9</v>
      </c>
      <c r="CZ27" s="27">
        <v>0.74299999999999999</v>
      </c>
      <c r="DA27" s="28">
        <v>8</v>
      </c>
      <c r="DB27" s="26">
        <v>0.217</v>
      </c>
      <c r="DC27" s="15">
        <v>8</v>
      </c>
      <c r="DD27" s="27">
        <v>0.42</v>
      </c>
      <c r="DE27" s="15">
        <v>19</v>
      </c>
      <c r="DF27" s="27">
        <v>2.1000000000000001E-2</v>
      </c>
      <c r="DG27" s="15">
        <v>11</v>
      </c>
      <c r="DH27" s="27">
        <v>0.65800000000000003</v>
      </c>
      <c r="DI27" s="28">
        <v>16</v>
      </c>
      <c r="DJ27" s="97"/>
      <c r="DK27" s="98"/>
      <c r="DL27" s="27">
        <v>0.51600000000000001</v>
      </c>
      <c r="DM27" s="15">
        <v>10</v>
      </c>
      <c r="DN27" s="27">
        <v>0.03</v>
      </c>
      <c r="DO27" s="15">
        <v>1</v>
      </c>
      <c r="DP27" s="27">
        <v>0.54600000000000004</v>
      </c>
      <c r="DQ27" s="28">
        <v>10</v>
      </c>
      <c r="DR27" s="26">
        <v>0.23899999999999999</v>
      </c>
      <c r="DS27" s="15">
        <v>14</v>
      </c>
      <c r="DT27" s="27">
        <v>0.80300000000000005</v>
      </c>
      <c r="DU27" s="15">
        <v>11</v>
      </c>
      <c r="DV27" s="27">
        <v>2.4E-2</v>
      </c>
      <c r="DW27" s="15">
        <v>4</v>
      </c>
      <c r="DX27" s="27">
        <v>1.0660000000000001</v>
      </c>
      <c r="DY27" s="28">
        <v>12</v>
      </c>
      <c r="DZ27" s="26">
        <v>0.23499999999999999</v>
      </c>
      <c r="EA27" s="15">
        <v>4</v>
      </c>
      <c r="EB27" s="27">
        <v>0.55100000000000005</v>
      </c>
      <c r="EC27" s="15">
        <v>10</v>
      </c>
      <c r="ED27" s="27">
        <v>0.03</v>
      </c>
      <c r="EE27" s="15">
        <v>1</v>
      </c>
      <c r="EF27" s="27">
        <v>0.81599999999999995</v>
      </c>
      <c r="EG27" s="28">
        <v>9</v>
      </c>
      <c r="EH27" s="97"/>
      <c r="EI27" s="98"/>
      <c r="EJ27" s="27">
        <v>0.5</v>
      </c>
      <c r="EK27" s="15">
        <v>1</v>
      </c>
      <c r="EL27" s="27">
        <v>0.03</v>
      </c>
      <c r="EM27" s="15">
        <v>1</v>
      </c>
      <c r="EN27" s="27">
        <v>0.53</v>
      </c>
      <c r="EO27" s="28">
        <v>1</v>
      </c>
      <c r="EP27" s="26">
        <v>0.20399999999999999</v>
      </c>
      <c r="EQ27" s="15">
        <v>11</v>
      </c>
      <c r="ER27" s="27">
        <v>0.502</v>
      </c>
      <c r="ES27" s="15">
        <v>12</v>
      </c>
      <c r="ET27" s="27">
        <v>0.03</v>
      </c>
      <c r="EU27" s="15">
        <v>1</v>
      </c>
      <c r="EV27" s="27">
        <v>0.73599999999999999</v>
      </c>
      <c r="EW27" s="28">
        <v>9</v>
      </c>
      <c r="EX27" s="26" t="s">
        <v>78</v>
      </c>
      <c r="EY27" s="15"/>
      <c r="EZ27" s="27"/>
      <c r="FA27" s="15"/>
      <c r="FB27" s="27"/>
      <c r="FC27" s="15"/>
      <c r="FD27" s="27"/>
      <c r="FE27" s="28"/>
      <c r="FF27" s="26">
        <v>0.2</v>
      </c>
      <c r="FG27" s="15">
        <v>3</v>
      </c>
      <c r="FH27" s="27">
        <v>0.5</v>
      </c>
      <c r="FI27" s="15">
        <v>2</v>
      </c>
      <c r="FJ27" s="27">
        <v>0.03</v>
      </c>
      <c r="FK27" s="15">
        <v>1</v>
      </c>
      <c r="FL27" s="27">
        <v>0.73</v>
      </c>
      <c r="FM27" s="28">
        <v>3</v>
      </c>
      <c r="FN27" s="97"/>
      <c r="FO27" s="98"/>
      <c r="FP27" s="27">
        <v>0.94899999999999995</v>
      </c>
      <c r="FQ27" s="15">
        <v>5</v>
      </c>
      <c r="FR27" s="27">
        <v>0.03</v>
      </c>
      <c r="FS27" s="15">
        <v>1</v>
      </c>
      <c r="FT27" s="27">
        <v>0.97899999999999998</v>
      </c>
      <c r="FU27" s="28">
        <v>5</v>
      </c>
      <c r="FV27" s="26">
        <v>0.19500000000000001</v>
      </c>
      <c r="FW27" s="15">
        <v>20</v>
      </c>
      <c r="FX27" s="27">
        <v>0.90400000000000003</v>
      </c>
      <c r="FY27" s="15">
        <v>14</v>
      </c>
      <c r="FZ27" s="27">
        <v>0.03</v>
      </c>
      <c r="GA27" s="15">
        <v>1</v>
      </c>
      <c r="GB27" s="27">
        <v>1.129</v>
      </c>
      <c r="GC27" s="28">
        <v>14</v>
      </c>
      <c r="GD27" s="97"/>
      <c r="GE27" s="98"/>
      <c r="GF27" s="27">
        <v>0.53200000000000003</v>
      </c>
      <c r="GG27" s="15">
        <v>5</v>
      </c>
      <c r="GH27" s="27">
        <v>0.03</v>
      </c>
      <c r="GI27" s="15">
        <v>1</v>
      </c>
      <c r="GJ27" s="27">
        <v>0.56200000000000006</v>
      </c>
      <c r="GK27" s="28">
        <v>5</v>
      </c>
      <c r="GL27" s="26">
        <v>0.189</v>
      </c>
      <c r="GM27" s="15">
        <v>9</v>
      </c>
      <c r="GN27" s="27">
        <v>0.44500000000000001</v>
      </c>
      <c r="GO27" s="15">
        <v>13</v>
      </c>
      <c r="GP27" s="27">
        <v>2.7E-2</v>
      </c>
      <c r="GQ27" s="15">
        <v>7</v>
      </c>
      <c r="GR27" s="27">
        <v>0.66100000000000003</v>
      </c>
      <c r="GS27" s="28">
        <v>12</v>
      </c>
      <c r="GT27" s="26">
        <v>0.85</v>
      </c>
      <c r="GU27" s="15">
        <v>3</v>
      </c>
      <c r="GV27" s="27">
        <v>2.125</v>
      </c>
      <c r="GW27" s="15">
        <v>11</v>
      </c>
      <c r="GX27" s="27">
        <v>2.7E-2</v>
      </c>
      <c r="GY27" s="15">
        <v>7</v>
      </c>
      <c r="GZ27" s="27">
        <v>3.0019999999999998</v>
      </c>
      <c r="HA27" s="28">
        <v>6</v>
      </c>
      <c r="HB27" s="105"/>
      <c r="HC27" s="106"/>
      <c r="HD27" s="106"/>
      <c r="HE27" s="106"/>
      <c r="HF27" s="106"/>
      <c r="HG27" s="106"/>
      <c r="HH27" s="106"/>
      <c r="HI27" s="107"/>
      <c r="HJ27" s="26">
        <v>1.4670000000000001</v>
      </c>
      <c r="HK27" s="15">
        <v>1</v>
      </c>
      <c r="HL27" s="27">
        <v>3.6669999999999998</v>
      </c>
      <c r="HM27" s="15">
        <v>2</v>
      </c>
      <c r="HN27" s="27">
        <v>2.1000000000000001E-2</v>
      </c>
      <c r="HO27" s="15">
        <v>21</v>
      </c>
      <c r="HP27" s="27">
        <v>5.1550000000000002</v>
      </c>
      <c r="HQ27" s="28">
        <v>2</v>
      </c>
      <c r="HR27" s="26">
        <v>0.187</v>
      </c>
      <c r="HS27" s="15">
        <v>15</v>
      </c>
      <c r="HT27" s="27">
        <v>0.63</v>
      </c>
      <c r="HU27" s="15">
        <v>13</v>
      </c>
      <c r="HV27" s="27">
        <v>2.4E-2</v>
      </c>
      <c r="HW27" s="15">
        <v>4</v>
      </c>
      <c r="HX27" s="27">
        <v>0.84099999999999997</v>
      </c>
      <c r="HY27" s="28">
        <v>14</v>
      </c>
      <c r="HZ27" s="97"/>
      <c r="IA27" s="98"/>
      <c r="IB27" s="27">
        <v>0.89900000000000002</v>
      </c>
      <c r="IC27" s="15">
        <v>4</v>
      </c>
      <c r="ID27" s="27">
        <v>0.03</v>
      </c>
      <c r="IE27" s="15">
        <v>1</v>
      </c>
      <c r="IF27" s="27">
        <v>0.92900000000000005</v>
      </c>
      <c r="IG27" s="28">
        <v>4</v>
      </c>
      <c r="IH27" s="97"/>
      <c r="II27" s="98"/>
      <c r="IJ27" s="27">
        <v>1.25</v>
      </c>
      <c r="IK27" s="15">
        <v>1</v>
      </c>
      <c r="IL27" s="27">
        <v>0.03</v>
      </c>
      <c r="IM27" s="15">
        <v>1</v>
      </c>
      <c r="IN27" s="27">
        <v>1.28</v>
      </c>
      <c r="IO27" s="61">
        <v>1</v>
      </c>
      <c r="IP27" s="46">
        <f t="shared" si="0"/>
        <v>0.313</v>
      </c>
      <c r="IQ27" s="47">
        <f>RANK(IP27,IP6:IP27,0)</f>
        <v>9</v>
      </c>
      <c r="IR27" s="75">
        <f t="shared" si="1"/>
        <v>0.11</v>
      </c>
      <c r="IS27" s="47">
        <f>RANK(IR27,IR6:IR27,0)</f>
        <v>15</v>
      </c>
      <c r="IT27" s="75">
        <f t="shared" si="2"/>
        <v>0.109</v>
      </c>
      <c r="IU27" s="47">
        <f>RANK(IT27,IT6:IT27,0)</f>
        <v>8</v>
      </c>
      <c r="IV27" s="75">
        <f t="shared" si="3"/>
        <v>0.123</v>
      </c>
      <c r="IW27" s="48">
        <f>RANK(IV27,IV6:IV27,0)</f>
        <v>9</v>
      </c>
      <c r="IX27" s="49">
        <f t="shared" si="4"/>
        <v>0.29699999999999999</v>
      </c>
      <c r="IY27" s="48">
        <f>RANK(IX27,IX6:IX27,0)</f>
        <v>3</v>
      </c>
      <c r="IZ27" s="53">
        <f t="shared" si="5"/>
        <v>0.95199999999999996</v>
      </c>
      <c r="JA27" s="54">
        <f>RANK(IZ27,IZ6:IZ27,0)</f>
        <v>2</v>
      </c>
      <c r="JB27" s="55" t="s">
        <v>21</v>
      </c>
    </row>
    <row r="28" spans="1:262" s="17" customFormat="1" ht="15.75" customHeight="1" thickBot="1" x14ac:dyDescent="0.25">
      <c r="A28" s="19" t="s">
        <v>24</v>
      </c>
      <c r="B28" s="88" t="s">
        <v>39</v>
      </c>
      <c r="C28" s="88"/>
      <c r="D28" s="88"/>
      <c r="E28" s="88"/>
      <c r="F28" s="88"/>
      <c r="G28" s="88"/>
      <c r="H28" s="88"/>
      <c r="I28" s="89"/>
      <c r="J28" s="81" t="s">
        <v>39</v>
      </c>
      <c r="K28" s="81"/>
      <c r="L28" s="81"/>
      <c r="M28" s="81"/>
      <c r="N28" s="81"/>
      <c r="O28" s="81"/>
      <c r="P28" s="81"/>
      <c r="Q28" s="82"/>
      <c r="R28" s="81" t="s">
        <v>39</v>
      </c>
      <c r="S28" s="81"/>
      <c r="T28" s="81"/>
      <c r="U28" s="81"/>
      <c r="V28" s="81"/>
      <c r="W28" s="81"/>
      <c r="X28" s="81"/>
      <c r="Y28" s="82"/>
      <c r="Z28" s="81" t="s">
        <v>39</v>
      </c>
      <c r="AA28" s="81"/>
      <c r="AB28" s="81"/>
      <c r="AC28" s="81"/>
      <c r="AD28" s="81"/>
      <c r="AE28" s="81"/>
      <c r="AF28" s="81"/>
      <c r="AG28" s="82"/>
      <c r="AH28" s="81" t="s">
        <v>39</v>
      </c>
      <c r="AI28" s="81"/>
      <c r="AJ28" s="81"/>
      <c r="AK28" s="81"/>
      <c r="AL28" s="81"/>
      <c r="AM28" s="81"/>
      <c r="AN28" s="81"/>
      <c r="AO28" s="81"/>
      <c r="AP28" s="80" t="s">
        <v>39</v>
      </c>
      <c r="AQ28" s="81"/>
      <c r="AR28" s="81"/>
      <c r="AS28" s="81"/>
      <c r="AT28" s="81"/>
      <c r="AU28" s="81"/>
      <c r="AV28" s="81"/>
      <c r="AW28" s="82"/>
      <c r="AX28" s="81" t="s">
        <v>39</v>
      </c>
      <c r="AY28" s="81"/>
      <c r="AZ28" s="81"/>
      <c r="BA28" s="81"/>
      <c r="BB28" s="81"/>
      <c r="BC28" s="81"/>
      <c r="BD28" s="81"/>
      <c r="BE28" s="82"/>
      <c r="BF28" s="81" t="s">
        <v>39</v>
      </c>
      <c r="BG28" s="81"/>
      <c r="BH28" s="81"/>
      <c r="BI28" s="81"/>
      <c r="BJ28" s="81"/>
      <c r="BK28" s="81"/>
      <c r="BL28" s="81"/>
      <c r="BM28" s="82"/>
      <c r="BN28" s="81" t="s">
        <v>39</v>
      </c>
      <c r="BO28" s="81"/>
      <c r="BP28" s="81"/>
      <c r="BQ28" s="81"/>
      <c r="BR28" s="81"/>
      <c r="BS28" s="81"/>
      <c r="BT28" s="81"/>
      <c r="BU28" s="82"/>
      <c r="BV28" s="81" t="s">
        <v>39</v>
      </c>
      <c r="BW28" s="81"/>
      <c r="BX28" s="81"/>
      <c r="BY28" s="81"/>
      <c r="BZ28" s="81"/>
      <c r="CA28" s="81"/>
      <c r="CB28" s="81"/>
      <c r="CC28" s="82"/>
      <c r="CD28" s="81" t="s">
        <v>39</v>
      </c>
      <c r="CE28" s="81"/>
      <c r="CF28" s="81"/>
      <c r="CG28" s="81"/>
      <c r="CH28" s="81"/>
      <c r="CI28" s="81"/>
      <c r="CJ28" s="81"/>
      <c r="CK28" s="82"/>
      <c r="CL28" s="81" t="s">
        <v>39</v>
      </c>
      <c r="CM28" s="81"/>
      <c r="CN28" s="81"/>
      <c r="CO28" s="81"/>
      <c r="CP28" s="81"/>
      <c r="CQ28" s="81"/>
      <c r="CR28" s="81"/>
      <c r="CS28" s="82"/>
      <c r="CT28" s="81" t="s">
        <v>39</v>
      </c>
      <c r="CU28" s="81"/>
      <c r="CV28" s="81"/>
      <c r="CW28" s="81"/>
      <c r="CX28" s="81"/>
      <c r="CY28" s="81"/>
      <c r="CZ28" s="81"/>
      <c r="DA28" s="82"/>
      <c r="DB28" s="81" t="s">
        <v>39</v>
      </c>
      <c r="DC28" s="81"/>
      <c r="DD28" s="81"/>
      <c r="DE28" s="81"/>
      <c r="DF28" s="81"/>
      <c r="DG28" s="81"/>
      <c r="DH28" s="81"/>
      <c r="DI28" s="82"/>
      <c r="DJ28" s="81" t="s">
        <v>39</v>
      </c>
      <c r="DK28" s="81"/>
      <c r="DL28" s="81"/>
      <c r="DM28" s="81"/>
      <c r="DN28" s="81"/>
      <c r="DO28" s="81"/>
      <c r="DP28" s="81"/>
      <c r="DQ28" s="82"/>
      <c r="DR28" s="81" t="s">
        <v>39</v>
      </c>
      <c r="DS28" s="81"/>
      <c r="DT28" s="81"/>
      <c r="DU28" s="81"/>
      <c r="DV28" s="81"/>
      <c r="DW28" s="81"/>
      <c r="DX28" s="81"/>
      <c r="DY28" s="82"/>
      <c r="DZ28" s="80" t="s">
        <v>39</v>
      </c>
      <c r="EA28" s="81"/>
      <c r="EB28" s="81"/>
      <c r="EC28" s="81"/>
      <c r="ED28" s="81"/>
      <c r="EE28" s="81"/>
      <c r="EF28" s="81"/>
      <c r="EG28" s="82"/>
      <c r="EH28" s="80" t="s">
        <v>39</v>
      </c>
      <c r="EI28" s="81"/>
      <c r="EJ28" s="81"/>
      <c r="EK28" s="81"/>
      <c r="EL28" s="81"/>
      <c r="EM28" s="81"/>
      <c r="EN28" s="81"/>
      <c r="EO28" s="82"/>
      <c r="EP28" s="80" t="s">
        <v>39</v>
      </c>
      <c r="EQ28" s="81"/>
      <c r="ER28" s="81"/>
      <c r="ES28" s="81"/>
      <c r="ET28" s="81"/>
      <c r="EU28" s="81"/>
      <c r="EV28" s="81"/>
      <c r="EW28" s="82"/>
      <c r="EX28" s="80" t="s">
        <v>39</v>
      </c>
      <c r="EY28" s="81"/>
      <c r="EZ28" s="81"/>
      <c r="FA28" s="81"/>
      <c r="FB28" s="81"/>
      <c r="FC28" s="81"/>
      <c r="FD28" s="81"/>
      <c r="FE28" s="82"/>
      <c r="FF28" s="80" t="s">
        <v>39</v>
      </c>
      <c r="FG28" s="81"/>
      <c r="FH28" s="81"/>
      <c r="FI28" s="81"/>
      <c r="FJ28" s="81"/>
      <c r="FK28" s="81"/>
      <c r="FL28" s="81"/>
      <c r="FM28" s="82"/>
      <c r="FN28" s="80" t="s">
        <v>39</v>
      </c>
      <c r="FO28" s="81"/>
      <c r="FP28" s="81"/>
      <c r="FQ28" s="81"/>
      <c r="FR28" s="81"/>
      <c r="FS28" s="81"/>
      <c r="FT28" s="81"/>
      <c r="FU28" s="82"/>
      <c r="FV28" s="80" t="s">
        <v>39</v>
      </c>
      <c r="FW28" s="81"/>
      <c r="FX28" s="81"/>
      <c r="FY28" s="81"/>
      <c r="FZ28" s="81"/>
      <c r="GA28" s="81"/>
      <c r="GB28" s="81"/>
      <c r="GC28" s="82"/>
      <c r="GD28" s="80" t="s">
        <v>39</v>
      </c>
      <c r="GE28" s="81"/>
      <c r="GF28" s="81"/>
      <c r="GG28" s="81"/>
      <c r="GH28" s="81"/>
      <c r="GI28" s="81"/>
      <c r="GJ28" s="81"/>
      <c r="GK28" s="82"/>
      <c r="GL28" s="80" t="s">
        <v>37</v>
      </c>
      <c r="GM28" s="81"/>
      <c r="GN28" s="81"/>
      <c r="GO28" s="81"/>
      <c r="GP28" s="81"/>
      <c r="GQ28" s="81"/>
      <c r="GR28" s="81"/>
      <c r="GS28" s="82"/>
      <c r="GT28" s="80" t="s">
        <v>37</v>
      </c>
      <c r="GU28" s="81"/>
      <c r="GV28" s="81"/>
      <c r="GW28" s="81"/>
      <c r="GX28" s="81"/>
      <c r="GY28" s="81"/>
      <c r="GZ28" s="81"/>
      <c r="HA28" s="82"/>
      <c r="HB28" s="80" t="s">
        <v>37</v>
      </c>
      <c r="HC28" s="81"/>
      <c r="HD28" s="81"/>
      <c r="HE28" s="81"/>
      <c r="HF28" s="81"/>
      <c r="HG28" s="81"/>
      <c r="HH28" s="81"/>
      <c r="HI28" s="82"/>
      <c r="HJ28" s="80" t="s">
        <v>37</v>
      </c>
      <c r="HK28" s="81"/>
      <c r="HL28" s="81"/>
      <c r="HM28" s="81"/>
      <c r="HN28" s="81"/>
      <c r="HO28" s="81"/>
      <c r="HP28" s="81"/>
      <c r="HQ28" s="82"/>
      <c r="HR28" s="80" t="s">
        <v>37</v>
      </c>
      <c r="HS28" s="81"/>
      <c r="HT28" s="81"/>
      <c r="HU28" s="81"/>
      <c r="HV28" s="81"/>
      <c r="HW28" s="81"/>
      <c r="HX28" s="81"/>
      <c r="HY28" s="82"/>
      <c r="HZ28" s="80" t="s">
        <v>37</v>
      </c>
      <c r="IA28" s="81"/>
      <c r="IB28" s="81"/>
      <c r="IC28" s="81"/>
      <c r="ID28" s="81"/>
      <c r="IE28" s="81"/>
      <c r="IF28" s="81"/>
      <c r="IG28" s="82"/>
      <c r="IH28" s="80" t="s">
        <v>37</v>
      </c>
      <c r="II28" s="81"/>
      <c r="IJ28" s="81"/>
      <c r="IK28" s="81"/>
      <c r="IL28" s="81"/>
      <c r="IM28" s="81"/>
      <c r="IN28" s="81"/>
      <c r="IO28" s="82"/>
      <c r="IP28" s="76" t="s">
        <v>27</v>
      </c>
      <c r="IQ28" s="77"/>
      <c r="IR28" s="77"/>
      <c r="IS28" s="77"/>
      <c r="IT28" s="77"/>
      <c r="IU28" s="77"/>
      <c r="IV28" s="77"/>
      <c r="IW28" s="78"/>
      <c r="IX28" s="76" t="s">
        <v>28</v>
      </c>
      <c r="IY28" s="78"/>
      <c r="IZ28" s="56"/>
      <c r="JA28" s="57"/>
      <c r="JB28" s="58"/>
    </row>
  </sheetData>
  <sheetProtection formatCells="0" formatColumns="0" formatRows="0" insertColumns="0" deleteColumns="0" deleteRows="0" sort="0"/>
  <mergeCells count="111">
    <mergeCell ref="IP2:IY2"/>
    <mergeCell ref="IZ2:JB3"/>
    <mergeCell ref="IP3:IY3"/>
    <mergeCell ref="DJ2:DQ2"/>
    <mergeCell ref="DJ3:DQ3"/>
    <mergeCell ref="DJ28:DQ28"/>
    <mergeCell ref="FN2:FU2"/>
    <mergeCell ref="FN3:FU3"/>
    <mergeCell ref="FN28:FU28"/>
    <mergeCell ref="GD2:GK2"/>
    <mergeCell ref="GD3:GK3"/>
    <mergeCell ref="GD28:GK28"/>
    <mergeCell ref="HZ2:IG2"/>
    <mergeCell ref="HZ3:IG3"/>
    <mergeCell ref="HZ28:IG28"/>
    <mergeCell ref="IH2:IO2"/>
    <mergeCell ref="IH3:IO3"/>
    <mergeCell ref="IH28:IO28"/>
    <mergeCell ref="EX28:FE28"/>
    <mergeCell ref="DJ6:DK27"/>
    <mergeCell ref="FN6:FO27"/>
    <mergeCell ref="GD6:GE27"/>
    <mergeCell ref="HZ6:IA27"/>
    <mergeCell ref="IH6:II27"/>
    <mergeCell ref="GL28:GS28"/>
    <mergeCell ref="GT28:HA28"/>
    <mergeCell ref="BV28:CC28"/>
    <mergeCell ref="CD28:CK28"/>
    <mergeCell ref="CL28:CS28"/>
    <mergeCell ref="CT28:DA28"/>
    <mergeCell ref="DB28:DI28"/>
    <mergeCell ref="HR28:HY28"/>
    <mergeCell ref="HB2:HI2"/>
    <mergeCell ref="HB3:HI3"/>
    <mergeCell ref="HB28:HI28"/>
    <mergeCell ref="HB6:HI27"/>
    <mergeCell ref="EP2:EW2"/>
    <mergeCell ref="EX2:FE2"/>
    <mergeCell ref="FF2:FM2"/>
    <mergeCell ref="FV2:GC2"/>
    <mergeCell ref="HJ3:HQ3"/>
    <mergeCell ref="HR3:HY3"/>
    <mergeCell ref="HR2:HY2"/>
    <mergeCell ref="EH5:EO5"/>
    <mergeCell ref="HJ28:HQ28"/>
    <mergeCell ref="FF5:FM5"/>
    <mergeCell ref="EX5:FE5"/>
    <mergeCell ref="AX5:BE5"/>
    <mergeCell ref="AP5:AW5"/>
    <mergeCell ref="DR28:DY28"/>
    <mergeCell ref="DZ28:EG28"/>
    <mergeCell ref="EH28:EO28"/>
    <mergeCell ref="EP28:EW28"/>
    <mergeCell ref="EH6:EI27"/>
    <mergeCell ref="FF28:FM28"/>
    <mergeCell ref="FV28:GC28"/>
    <mergeCell ref="B28:I28"/>
    <mergeCell ref="J28:Q28"/>
    <mergeCell ref="R28:Y28"/>
    <mergeCell ref="Z28:AG28"/>
    <mergeCell ref="AH28:AO28"/>
    <mergeCell ref="AP28:AW28"/>
    <mergeCell ref="AX28:BE28"/>
    <mergeCell ref="BF28:BM28"/>
    <mergeCell ref="BN28:BU28"/>
    <mergeCell ref="HJ2:HQ2"/>
    <mergeCell ref="DB3:DI3"/>
    <mergeCell ref="DR3:DY3"/>
    <mergeCell ref="DZ3:EG3"/>
    <mergeCell ref="EH3:EO3"/>
    <mergeCell ref="EP3:EW3"/>
    <mergeCell ref="EX3:FE3"/>
    <mergeCell ref="FF3:FM3"/>
    <mergeCell ref="FV3:GC3"/>
    <mergeCell ref="GL3:GS3"/>
    <mergeCell ref="GT3:HA3"/>
    <mergeCell ref="BF3:BM3"/>
    <mergeCell ref="BN3:BU3"/>
    <mergeCell ref="CT2:DA2"/>
    <mergeCell ref="DB2:DI2"/>
    <mergeCell ref="DR2:DY2"/>
    <mergeCell ref="DZ2:EG2"/>
    <mergeCell ref="EH2:EO2"/>
    <mergeCell ref="GL2:GS2"/>
    <mergeCell ref="GT2:HA2"/>
    <mergeCell ref="CT3:DA3"/>
    <mergeCell ref="BV3:CC3"/>
    <mergeCell ref="IP28:IW28"/>
    <mergeCell ref="IX28:IY28"/>
    <mergeCell ref="A1:I1"/>
    <mergeCell ref="J2:Q2"/>
    <mergeCell ref="R2:Y2"/>
    <mergeCell ref="Z2:AG2"/>
    <mergeCell ref="CD3:CK3"/>
    <mergeCell ref="CL3:CS3"/>
    <mergeCell ref="AP3:AW3"/>
    <mergeCell ref="BN2:BU2"/>
    <mergeCell ref="BV2:CC2"/>
    <mergeCell ref="CD2:CK2"/>
    <mergeCell ref="CL2:CS2"/>
    <mergeCell ref="B2:I2"/>
    <mergeCell ref="AH2:AO2"/>
    <mergeCell ref="AP2:AW2"/>
    <mergeCell ref="AX2:BE2"/>
    <mergeCell ref="BF2:BM2"/>
    <mergeCell ref="B3:I3"/>
    <mergeCell ref="J3:Q3"/>
    <mergeCell ref="R3:Y3"/>
    <mergeCell ref="Z3:AG3"/>
    <mergeCell ref="AH3:AO3"/>
    <mergeCell ref="AX3:BE3"/>
  </mergeCells>
  <printOptions horizontalCentered="1" verticalCentered="1"/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5" sqref="D5:H28"/>
    </sheetView>
  </sheetViews>
  <sheetFormatPr defaultRowHeight="15" x14ac:dyDescent="0.25"/>
  <sheetData/>
  <sortState ref="F6:G27">
    <sortCondition ref="G6:G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2022-04-21T09:52:43Z</dcterms:modified>
</cp:coreProperties>
</file>