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05" windowWidth="14805" windowHeight="7410"/>
  </bookViews>
  <sheets>
    <sheet name="Лист1" sheetId="1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CX27" i="1" l="1"/>
  <c r="CX26" i="1"/>
  <c r="CX25" i="1"/>
  <c r="CX24" i="1"/>
  <c r="CX23" i="1"/>
  <c r="CX22" i="1"/>
  <c r="CX21" i="1"/>
  <c r="CX20" i="1"/>
  <c r="CX19" i="1"/>
  <c r="CX18" i="1"/>
  <c r="CX17" i="1"/>
  <c r="CX16" i="1"/>
  <c r="CX15" i="1"/>
  <c r="CX14" i="1"/>
  <c r="CX13" i="1"/>
  <c r="CX12" i="1"/>
  <c r="CX11" i="1"/>
  <c r="CX10" i="1"/>
  <c r="CX9" i="1"/>
  <c r="CX8" i="1"/>
  <c r="CX7" i="1"/>
  <c r="CX6" i="1"/>
  <c r="BH27" i="1"/>
  <c r="BH26" i="1"/>
  <c r="BH25" i="1"/>
  <c r="BH24" i="1"/>
  <c r="BH23" i="1"/>
  <c r="BH22" i="1"/>
  <c r="BH21" i="1"/>
  <c r="BH20" i="1"/>
  <c r="BH19" i="1"/>
  <c r="BH18" i="1"/>
  <c r="BH17" i="1"/>
  <c r="BH16" i="1"/>
  <c r="BH15" i="1"/>
  <c r="BH14" i="1"/>
  <c r="BH13" i="1"/>
  <c r="BH12" i="1"/>
  <c r="BH11" i="1"/>
  <c r="BH10" i="1"/>
  <c r="BH9" i="1"/>
  <c r="BH8" i="1"/>
  <c r="BH7" i="1"/>
  <c r="BH6" i="1"/>
  <c r="AD24" i="1"/>
  <c r="AD6" i="1"/>
  <c r="CY27" i="1" l="1"/>
  <c r="CY26" i="1"/>
  <c r="CY25" i="1"/>
  <c r="CY24" i="1"/>
  <c r="CY23" i="1"/>
  <c r="CY22" i="1"/>
  <c r="CY21" i="1"/>
  <c r="CY20" i="1"/>
  <c r="CY19" i="1"/>
  <c r="CY18" i="1"/>
  <c r="CY17" i="1"/>
  <c r="CY16" i="1"/>
  <c r="CY15" i="1"/>
  <c r="CY14" i="1"/>
  <c r="CY13" i="1"/>
  <c r="CY12" i="1"/>
  <c r="CY11" i="1"/>
  <c r="CY10" i="1"/>
  <c r="CY9" i="1"/>
  <c r="CY8" i="1"/>
  <c r="CY7" i="1"/>
  <c r="CY6" i="1"/>
  <c r="BI25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BI7" i="1" l="1"/>
  <c r="BI10" i="1"/>
  <c r="BI15" i="1"/>
  <c r="BI18" i="1"/>
  <c r="BI23" i="1"/>
  <c r="BI26" i="1"/>
  <c r="BI8" i="1"/>
  <c r="BI13" i="1"/>
  <c r="BI16" i="1"/>
  <c r="BI21" i="1"/>
  <c r="BI24" i="1"/>
  <c r="BI6" i="1"/>
  <c r="BI11" i="1"/>
  <c r="BI14" i="1"/>
  <c r="BI19" i="1"/>
  <c r="BI22" i="1"/>
  <c r="BI27" i="1"/>
  <c r="BI9" i="1"/>
  <c r="BI12" i="1"/>
  <c r="BI17" i="1"/>
  <c r="BI20" i="1"/>
  <c r="AD27" i="1" l="1"/>
  <c r="AD26" i="1"/>
  <c r="AD25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</calcChain>
</file>

<file path=xl/sharedStrings.xml><?xml version="1.0" encoding="utf-8"?>
<sst xmlns="http://schemas.openxmlformats.org/spreadsheetml/2006/main" count="219" uniqueCount="80">
  <si>
    <t>УРОВЕНЬ ДОВЕРИЯ К ВЛАСТИ</t>
  </si>
  <si>
    <t>индекс по степени достижения целевого значения КПЭ  (Ицел)</t>
  </si>
  <si>
    <t xml:space="preserve">ранг 
i КПЭ </t>
  </si>
  <si>
    <t>Алексеевский г/о</t>
  </si>
  <si>
    <t>Белгородский район</t>
  </si>
  <si>
    <t>Борисовский район</t>
  </si>
  <si>
    <t>Валуйский г/о</t>
  </si>
  <si>
    <t>Вейделевский район</t>
  </si>
  <si>
    <t>Волоконовский район</t>
  </si>
  <si>
    <t>г/о "Город Белгород"</t>
  </si>
  <si>
    <t>Грайворонский г/о</t>
  </si>
  <si>
    <t>Губкинский г/о</t>
  </si>
  <si>
    <t>Ивнянский район</t>
  </si>
  <si>
    <t>Корочанский район</t>
  </si>
  <si>
    <t>Красненский район</t>
  </si>
  <si>
    <t>Красногвардейский район</t>
  </si>
  <si>
    <t>Краснояружский район</t>
  </si>
  <si>
    <t>Новооскольский г/о</t>
  </si>
  <si>
    <t>Прохоровский район</t>
  </si>
  <si>
    <t>Ракитянский район</t>
  </si>
  <si>
    <t>Старооскольский г/о</t>
  </si>
  <si>
    <t>Чернянский район</t>
  </si>
  <si>
    <t>Шебекинский г/о</t>
  </si>
  <si>
    <t>Яковлевский г/о</t>
  </si>
  <si>
    <t>УРОВЕНЬ  ЭКОНОМИЧЕСКОГО  РАЗВИТИЯ</t>
  </si>
  <si>
    <t>УРОВЕНЬ   СОЦИАЛЬНОГО  ОБЕСПЕЧЕНИЯ</t>
  </si>
  <si>
    <t>ОТРАСЛЕВАЯ ПРИНАДЛЕЖНОСТЬ КПЭ</t>
  </si>
  <si>
    <t>СФЕРА ДЕЯТЕЛЬНОСТИ</t>
  </si>
  <si>
    <t>УРОВЕНЬ   КАЧЕСТВА  ЖИЗНИ   НАСЕЛЕНИЯ</t>
  </si>
  <si>
    <t>УРОВЕНЬ   ЭФФЕКТИВНОСТИ  РЕАЛИЗАЦИИ  НАЦИОНАЛЬНЫХ  ПРОЕКТОВ</t>
  </si>
  <si>
    <t>УРОВЕНЬ ЭФФЕКТИВНОСТИ РЕАЛИЗАЦИИ ПОРТФЕЛЯ ПРОЕКТОВ, БЕРЕЖЛИВЫХ ПРОЕКТОВ, ЗАКУПОК ТОВАРОВ, РАБОТ, УСЛУГ</t>
  </si>
  <si>
    <t>РЕЗУЛЬТАТЫ КОМПЛЕКСНОЙ ОЦЕНКИ КПЭ УПРАВЛЕНЧЕСКИХ КОМАНД ОМСУ ГОРОДСКИХ ОКРУГОВ И МУНИЦИПАЛЬНЫХ РАЙОНОВ ЗА 2019 ГОД</t>
  </si>
  <si>
    <t>ранг
территории
по критерию</t>
  </si>
  <si>
    <t>ИТОГОВЫЙ
 РЕЙТИНГ
 ОМСУ</t>
  </si>
  <si>
    <t>по уровню доверия 
к влвсти
(Идв)</t>
  </si>
  <si>
    <t>по уровню
экономичес-
кого развития
(Иэр)</t>
  </si>
  <si>
    <t>по уровню
социального 
обеспечения
(Исо)</t>
  </si>
  <si>
    <t>по уровню
качества жи-
зни населения
(Икж)</t>
  </si>
  <si>
    <t>по уровню
эффективнос-
ти реализации типовых КПЭ 
(Итип)</t>
  </si>
  <si>
    <t>СПЕЦИФИЧЕСКИЕ КПЭ</t>
  </si>
  <si>
    <t>ТИПОВЫЕ КПЭ</t>
  </si>
  <si>
    <t>суммарная бальная оценка по специфичес-ким КПЭ</t>
  </si>
  <si>
    <t>ранг территории
по достигну-
тым специфи-
ческим КПЭ</t>
  </si>
  <si>
    <t>суммарная бальная оценка по типовым
 КПЭ</t>
  </si>
  <si>
    <t>ранг территории
по достигну-
тым типовым КПЭ</t>
  </si>
  <si>
    <t>ИТОГОВАЯ БАЛЬНАЯ ОЦЕНКА</t>
  </si>
  <si>
    <t xml:space="preserve">индекс
 среднего объёма
 КПЭ
(Иобъем)
</t>
  </si>
  <si>
    <t>СВОДНЫЕ КРИТЕРИАЛЬНЫЕ ИНДЕКСЫ КПЭ (СРЕДНЕАРИФМЕТИЧЕСКИЕ ЗНАЧЕНИЯ  БАЛЬНЫХ ОЦЕНОК КПЭ)
С УЧЕТОМ ВЕСОВЫХ КОЭФФИЦИЕНТОВ</t>
  </si>
  <si>
    <t xml:space="preserve">СУММАРНЫЕ ЗНАЧЕНИЯ СВОДНЫХ
 КРИТЕРИАЛЬНЫХ ИНДЕКСОВ </t>
  </si>
  <si>
    <t>наименование 
муниципального образования
 облсти</t>
  </si>
  <si>
    <t>2. Количество субъектов малого и среднего предпринимательства, в том числе индивидуальных предпринимателей, в расчете на 10 000 человек населения (единица)</t>
  </si>
  <si>
    <t>3. Содействие развитию конкуренции (балл)</t>
  </si>
  <si>
    <t>4. Среднемесячная номинальная начисленная заработная плата работников (рубль)</t>
  </si>
  <si>
    <t>5. Объем инвестиций в основной капитал (без субъектов малого предпринимательства и параметров неформальной деятельности),  индекс (2018 год – базовое значение (%)</t>
  </si>
  <si>
    <t>6. Воспроизводство плодородия почв за счет применения органических удобрений (%)</t>
  </si>
  <si>
    <t>7. Доля соответствующих нормативным требованиям автомобильных дорог регионального значения и автомобильных дорог в городских агломерациях с учетом загруженности (%)</t>
  </si>
  <si>
    <t>8. Количество граждан, старше 18 лет прошедших профилактические осмотры (человек)</t>
  </si>
  <si>
    <t>9. Количество граждан, старше 18 лет прошедших диспансеризацию (человек)</t>
  </si>
  <si>
    <t>10. Выполнение плана профилактических прививок, включенных в национальный календарь  (%)</t>
  </si>
  <si>
    <t>11. Проведение вакцинации против гриппа, за счет работодателей, работающего населения, не вошедшего в план профилактических прививок %)</t>
  </si>
  <si>
    <t>12. Удельный вес численности обучающихся по основным образовательным программам начального общего, основного общего и среднего общего образования, участвующих в олимпиадах и конкурсах различного уровня (%)</t>
  </si>
  <si>
    <t>13. Доля выпускников муниципальных общеобразовательных организаций, поступивших в профессиональные образовательные организации Белгородской области и иных регионов РФ, в том числе ВУЗы Белгородской области и иных регионов РФ на уровень СПО (обучающиеся 9 классов) (%)</t>
  </si>
  <si>
    <t>14. Доля выпускников муниципальных общеобразовательных организаций, поступивших в профессиональные образовательные организации Белгородской области и иных регионов РФ, в том числе ВУЗы Белгородской области и иных регионов РФ на уровень СПО (обучающиеся 11 классов) (%)</t>
  </si>
  <si>
    <t>15. Естественный прирост населения (%)</t>
  </si>
  <si>
    <t>16. Количество семей, построивших индивидуальный жилой дом за счет собственных и заемных средств (единица)</t>
  </si>
  <si>
    <t>17.  Уровень доступности жилья (%)</t>
  </si>
  <si>
    <t>18. Количество благоустроенных территорий (единица)</t>
  </si>
  <si>
    <t xml:space="preserve">19.  Доля населения, обеспеченного качественной питьевой водой из систем централизованного водоснабжения (%)
</t>
  </si>
  <si>
    <t>20.  Объем недостаточно очищенных сточных вод (%)</t>
  </si>
  <si>
    <t>21.  Доля обустройства твердым основанием мест (площадок) накопления твердых коммунальных отходов к количеству мест накопления твердых коммунальных (%)</t>
  </si>
  <si>
    <t>22. Уровень эффективности реализации портфеля проектов  (%)</t>
  </si>
  <si>
    <t>23.  Доля реализующихся бережливых проектов первой волны от общего количества отделов в соответствии с утвержденной структурой администрации городского округа, муниципального района (%)</t>
  </si>
  <si>
    <t>24.  Удельный вес налоговых и неналоговых доходов консолидированного бюджета муниципального образования в общем объеме доходов консолидированного бюджета муниципального образования
(в сопоставимых условиях)    (%)</t>
  </si>
  <si>
    <t>Сводный 
индекс
 КПЭ
(Ипi) 
 (Ицел)*06+
(Иобъем)*0,4</t>
  </si>
  <si>
    <t>КОМПЛЕКСНАЯ ОЦЕНКА КПЭ УПРАВЛЕНЧЕСКИХ КОМАНД ОМСУ ГОРОДСКИХ ОКРУГОВ И МУНИЦИПАЛЬНЫХ РАЙОНОВ ЗА 2019 ГОД 
(во исполнение постановления Губернатора области от 14 февраля 2020 года № 7)</t>
  </si>
  <si>
    <t>ИТОГОВАЯ РАНГОВАЯ ТАБЛИЦА ПО РЕЗУЛЬТАТАМ КОМПЛЕКСНОЙ ОЦЕНКИ 
КПЭ УПРАВЛЕНЧЕСКИХ КОМАНД ОМСУ ГОРОДСКИХ ОКРУГОВ И МУНИЦИПАЛЬНЫХ РАЙОНОВ ЗА 2019 ГОД
(во исполнение постановления Губернатора области от 14 февраля 2020 года № 7)</t>
  </si>
  <si>
    <t>Ровеньский район</t>
  </si>
  <si>
    <t>КПЭ</t>
  </si>
  <si>
    <t>наименование 
муниципального образования
 области</t>
  </si>
  <si>
    <t>1. Уровень доверия к власти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</si>
</sst>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 wrapText="1"/>
    </xf>
    <xf numFmtId="0" fontId="3" fillId="0" borderId="0" xfId="3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21" xfId="0" applyFont="1" applyFill="1" applyBorder="1"/>
    <xf numFmtId="164" fontId="5" fillId="3" borderId="9" xfId="0" applyNumberFormat="1" applyFont="1" applyFill="1" applyBorder="1" applyAlignment="1">
      <alignment horizontal="center" vertical="center"/>
    </xf>
    <xf numFmtId="164" fontId="5" fillId="3" borderId="22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1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4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0" applyFont="1" applyFill="1" applyBorder="1" applyAlignment="1">
      <alignment horizontal="center" vertical="center"/>
    </xf>
    <xf numFmtId="2" fontId="5" fillId="3" borderId="2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9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>
      <alignment horizontal="center" vertical="center"/>
    </xf>
    <xf numFmtId="1" fontId="5" fillId="3" borderId="20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/>
    <xf numFmtId="2" fontId="4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vertical="center"/>
    </xf>
    <xf numFmtId="2" fontId="4" fillId="3" borderId="31" xfId="0" applyNumberFormat="1" applyFont="1" applyFill="1" applyBorder="1" applyAlignment="1" applyProtection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 applyProtection="1">
      <alignment horizontal="center" vertical="center" wrapText="1"/>
    </xf>
    <xf numFmtId="2" fontId="4" fillId="3" borderId="11" xfId="0" applyNumberFormat="1" applyFont="1" applyFill="1" applyBorder="1" applyAlignment="1" applyProtection="1">
      <alignment horizontal="center" vertical="center" wrapText="1"/>
    </xf>
    <xf numFmtId="2" fontId="4" fillId="3" borderId="13" xfId="0" applyNumberFormat="1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2" fontId="4" fillId="3" borderId="26" xfId="0" applyNumberFormat="1" applyFont="1" applyFill="1" applyBorder="1" applyAlignment="1" applyProtection="1">
      <alignment horizontal="center" vertical="center" wrapText="1"/>
    </xf>
    <xf numFmtId="2" fontId="4" fillId="3" borderId="4" xfId="0" applyNumberFormat="1" applyFont="1" applyFill="1" applyBorder="1" applyAlignment="1" applyProtection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 wrapText="1"/>
    </xf>
    <xf numFmtId="0" fontId="4" fillId="3" borderId="17" xfId="0" applyFont="1" applyFill="1" applyBorder="1"/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8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23" xfId="0" applyNumberFormat="1" applyFont="1" applyFill="1" applyBorder="1" applyAlignment="1">
      <alignment horizontal="center" vertical="center"/>
    </xf>
    <xf numFmtId="2" fontId="5" fillId="3" borderId="29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3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4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0" xfId="0" applyFont="1" applyFill="1"/>
    <xf numFmtId="164" fontId="5" fillId="3" borderId="9" xfId="1" applyNumberFormat="1" applyFont="1" applyFill="1" applyBorder="1" applyAlignment="1" applyProtection="1">
      <alignment horizontal="center" vertical="center" wrapText="1"/>
    </xf>
    <xf numFmtId="164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5" fillId="4" borderId="0" xfId="0" applyFont="1" applyFill="1"/>
    <xf numFmtId="0" fontId="5" fillId="4" borderId="15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164" fontId="5" fillId="4" borderId="9" xfId="0" applyNumberFormat="1" applyFont="1" applyFill="1" applyBorder="1" applyAlignment="1">
      <alignment horizontal="center" vertical="center"/>
    </xf>
    <xf numFmtId="1" fontId="5" fillId="4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>
      <alignment vertical="center"/>
    </xf>
    <xf numFmtId="0" fontId="5" fillId="5" borderId="0" xfId="0" applyFont="1" applyFill="1"/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 wrapText="1"/>
    </xf>
    <xf numFmtId="2" fontId="4" fillId="5" borderId="13" xfId="0" applyNumberFormat="1" applyFont="1" applyFill="1" applyBorder="1" applyAlignment="1" applyProtection="1">
      <alignment horizontal="center" vertical="center" wrapText="1"/>
    </xf>
    <xf numFmtId="1" fontId="5" fillId="5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2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3" xfId="0" applyNumberFormat="1" applyFont="1" applyFill="1" applyBorder="1" applyAlignment="1" applyProtection="1">
      <alignment horizontal="center" vertical="center" wrapText="1"/>
    </xf>
    <xf numFmtId="2" fontId="4" fillId="3" borderId="4" xfId="0" applyNumberFormat="1" applyFont="1" applyFill="1" applyBorder="1" applyAlignment="1" applyProtection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2" fontId="4" fillId="3" borderId="26" xfId="0" applyNumberFormat="1" applyFont="1" applyFill="1" applyBorder="1" applyAlignment="1">
      <alignment horizontal="center" vertical="center" wrapText="1"/>
    </xf>
    <xf numFmtId="2" fontId="4" fillId="3" borderId="30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4">
    <cellStyle name="40% - Акцент5" xfId="2" builtinId="47"/>
    <cellStyle name="Гиперссылка" xfId="3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DP31"/>
  <sheetViews>
    <sheetView showGridLines="0" tabSelected="1" showOutlineSymbols="0" zoomScale="90" zoomScaleNormal="90" workbookViewId="0">
      <pane xSplit="1" topLeftCell="CH1" activePane="topRight" state="frozen"/>
      <selection pane="topRight" activeCell="DI21" sqref="DI21"/>
    </sheetView>
  </sheetViews>
  <sheetFormatPr defaultRowHeight="11.25" x14ac:dyDescent="0.2"/>
  <cols>
    <col min="1" max="1" width="35.28515625" style="27" customWidth="1"/>
    <col min="2" max="9" width="12.28515625" style="27" customWidth="1"/>
    <col min="10" max="16" width="16.85546875" style="27" customWidth="1"/>
    <col min="17" max="29" width="17" style="27" customWidth="1"/>
    <col min="30" max="31" width="17" style="65" customWidth="1"/>
    <col min="32" max="59" width="17" style="27" customWidth="1"/>
    <col min="60" max="61" width="17" style="65" customWidth="1"/>
    <col min="62" max="89" width="17" style="27" customWidth="1"/>
    <col min="90" max="101" width="17" style="27" hidden="1" customWidth="1"/>
    <col min="102" max="103" width="17" style="65" customWidth="1"/>
    <col min="104" max="111" width="14.28515625" style="27" customWidth="1"/>
    <col min="112" max="113" width="14.28515625" style="57" customWidth="1"/>
    <col min="114" max="119" width="18.85546875" style="27" customWidth="1"/>
    <col min="120" max="120" width="28.85546875" style="27" customWidth="1"/>
    <col min="121" max="16384" width="9.140625" style="27"/>
  </cols>
  <sheetData>
    <row r="1" spans="1:120" ht="42" customHeight="1" thickBot="1" x14ac:dyDescent="0.25">
      <c r="A1" s="71" t="s">
        <v>74</v>
      </c>
      <c r="B1" s="71"/>
      <c r="C1" s="71"/>
      <c r="D1" s="71"/>
      <c r="E1" s="71"/>
      <c r="F1" s="71"/>
      <c r="G1" s="71"/>
      <c r="H1" s="71"/>
      <c r="I1" s="71"/>
    </row>
    <row r="2" spans="1:120" s="29" customFormat="1" ht="42" customHeight="1" thickBot="1" x14ac:dyDescent="0.3">
      <c r="A2" s="28" t="s">
        <v>27</v>
      </c>
      <c r="B2" s="74" t="s">
        <v>0</v>
      </c>
      <c r="C2" s="72"/>
      <c r="D2" s="72"/>
      <c r="E2" s="73"/>
      <c r="F2" s="74" t="s">
        <v>24</v>
      </c>
      <c r="G2" s="72"/>
      <c r="H2" s="72"/>
      <c r="I2" s="73"/>
      <c r="J2" s="74" t="s">
        <v>24</v>
      </c>
      <c r="K2" s="72"/>
      <c r="L2" s="72"/>
      <c r="M2" s="73"/>
      <c r="N2" s="74" t="s">
        <v>24</v>
      </c>
      <c r="O2" s="72"/>
      <c r="P2" s="72"/>
      <c r="Q2" s="73"/>
      <c r="R2" s="74" t="s">
        <v>24</v>
      </c>
      <c r="S2" s="72"/>
      <c r="T2" s="72"/>
      <c r="U2" s="73"/>
      <c r="V2" s="74" t="s">
        <v>24</v>
      </c>
      <c r="W2" s="72"/>
      <c r="X2" s="72"/>
      <c r="Y2" s="73"/>
      <c r="Z2" s="74" t="s">
        <v>24</v>
      </c>
      <c r="AA2" s="72"/>
      <c r="AB2" s="72"/>
      <c r="AC2" s="73"/>
      <c r="AD2" s="66"/>
      <c r="AE2" s="66"/>
      <c r="AF2" s="74" t="s">
        <v>25</v>
      </c>
      <c r="AG2" s="72"/>
      <c r="AH2" s="72"/>
      <c r="AI2" s="73"/>
      <c r="AJ2" s="74" t="s">
        <v>25</v>
      </c>
      <c r="AK2" s="72"/>
      <c r="AL2" s="72"/>
      <c r="AM2" s="73"/>
      <c r="AN2" s="74" t="s">
        <v>25</v>
      </c>
      <c r="AO2" s="72"/>
      <c r="AP2" s="72"/>
      <c r="AQ2" s="73"/>
      <c r="AR2" s="74" t="s">
        <v>25</v>
      </c>
      <c r="AS2" s="72"/>
      <c r="AT2" s="72"/>
      <c r="AU2" s="73"/>
      <c r="AV2" s="74" t="s">
        <v>25</v>
      </c>
      <c r="AW2" s="72"/>
      <c r="AX2" s="72"/>
      <c r="AY2" s="73"/>
      <c r="AZ2" s="74" t="s">
        <v>25</v>
      </c>
      <c r="BA2" s="72"/>
      <c r="BB2" s="72"/>
      <c r="BC2" s="73"/>
      <c r="BD2" s="74" t="s">
        <v>25</v>
      </c>
      <c r="BE2" s="72"/>
      <c r="BF2" s="72"/>
      <c r="BG2" s="73"/>
      <c r="BH2" s="66"/>
      <c r="BI2" s="66"/>
      <c r="BJ2" s="74" t="s">
        <v>28</v>
      </c>
      <c r="BK2" s="72"/>
      <c r="BL2" s="72"/>
      <c r="BM2" s="73"/>
      <c r="BN2" s="74" t="s">
        <v>28</v>
      </c>
      <c r="BO2" s="72"/>
      <c r="BP2" s="72"/>
      <c r="BQ2" s="73"/>
      <c r="BR2" s="74" t="s">
        <v>28</v>
      </c>
      <c r="BS2" s="72"/>
      <c r="BT2" s="72"/>
      <c r="BU2" s="73"/>
      <c r="BV2" s="74" t="s">
        <v>28</v>
      </c>
      <c r="BW2" s="72"/>
      <c r="BX2" s="72"/>
      <c r="BY2" s="73"/>
      <c r="BZ2" s="74" t="s">
        <v>28</v>
      </c>
      <c r="CA2" s="72"/>
      <c r="CB2" s="72"/>
      <c r="CC2" s="73"/>
      <c r="CD2" s="74" t="s">
        <v>28</v>
      </c>
      <c r="CE2" s="72"/>
      <c r="CF2" s="72"/>
      <c r="CG2" s="73"/>
      <c r="CH2" s="74" t="s">
        <v>28</v>
      </c>
      <c r="CI2" s="72"/>
      <c r="CJ2" s="72"/>
      <c r="CK2" s="73"/>
      <c r="CL2" s="74" t="s">
        <v>30</v>
      </c>
      <c r="CM2" s="72"/>
      <c r="CN2" s="72"/>
      <c r="CO2" s="73"/>
      <c r="CP2" s="74" t="s">
        <v>29</v>
      </c>
      <c r="CQ2" s="72"/>
      <c r="CR2" s="72"/>
      <c r="CS2" s="73"/>
      <c r="CT2" s="74" t="s">
        <v>29</v>
      </c>
      <c r="CU2" s="72"/>
      <c r="CV2" s="72"/>
      <c r="CW2" s="73"/>
      <c r="CX2" s="66"/>
      <c r="CY2" s="66"/>
      <c r="CZ2" s="85" t="s">
        <v>31</v>
      </c>
      <c r="DA2" s="79"/>
      <c r="DB2" s="79"/>
      <c r="DC2" s="79"/>
      <c r="DD2" s="79"/>
      <c r="DE2" s="79"/>
      <c r="DF2" s="79"/>
      <c r="DG2" s="79"/>
      <c r="DH2" s="79"/>
      <c r="DI2" s="80"/>
      <c r="DJ2" s="78" t="s">
        <v>75</v>
      </c>
      <c r="DK2" s="79"/>
      <c r="DL2" s="79"/>
      <c r="DM2" s="79"/>
      <c r="DN2" s="79"/>
      <c r="DO2" s="79"/>
      <c r="DP2" s="80"/>
    </row>
    <row r="3" spans="1:120" s="29" customFormat="1" ht="62.25" customHeight="1" thickBot="1" x14ac:dyDescent="0.3">
      <c r="A3" s="30" t="s">
        <v>77</v>
      </c>
      <c r="B3" s="75" t="s">
        <v>79</v>
      </c>
      <c r="C3" s="76"/>
      <c r="D3" s="76"/>
      <c r="E3" s="77"/>
      <c r="F3" s="75" t="s">
        <v>50</v>
      </c>
      <c r="G3" s="76"/>
      <c r="H3" s="76"/>
      <c r="I3" s="77"/>
      <c r="J3" s="75" t="s">
        <v>51</v>
      </c>
      <c r="K3" s="76"/>
      <c r="L3" s="76"/>
      <c r="M3" s="77"/>
      <c r="N3" s="75" t="s">
        <v>52</v>
      </c>
      <c r="O3" s="76"/>
      <c r="P3" s="76"/>
      <c r="Q3" s="77"/>
      <c r="R3" s="75" t="s">
        <v>53</v>
      </c>
      <c r="S3" s="76"/>
      <c r="T3" s="76"/>
      <c r="U3" s="77"/>
      <c r="V3" s="75" t="s">
        <v>54</v>
      </c>
      <c r="W3" s="76"/>
      <c r="X3" s="76"/>
      <c r="Y3" s="77"/>
      <c r="Z3" s="75" t="s">
        <v>55</v>
      </c>
      <c r="AA3" s="76"/>
      <c r="AB3" s="76"/>
      <c r="AC3" s="77"/>
      <c r="AD3" s="67"/>
      <c r="AE3" s="67"/>
      <c r="AF3" s="75" t="s">
        <v>56</v>
      </c>
      <c r="AG3" s="76"/>
      <c r="AH3" s="76"/>
      <c r="AI3" s="77"/>
      <c r="AJ3" s="75" t="s">
        <v>57</v>
      </c>
      <c r="AK3" s="76"/>
      <c r="AL3" s="76"/>
      <c r="AM3" s="77"/>
      <c r="AN3" s="75" t="s">
        <v>58</v>
      </c>
      <c r="AO3" s="76"/>
      <c r="AP3" s="76"/>
      <c r="AQ3" s="77"/>
      <c r="AR3" s="75" t="s">
        <v>59</v>
      </c>
      <c r="AS3" s="76"/>
      <c r="AT3" s="76"/>
      <c r="AU3" s="77"/>
      <c r="AV3" s="75" t="s">
        <v>60</v>
      </c>
      <c r="AW3" s="76"/>
      <c r="AX3" s="76"/>
      <c r="AY3" s="77"/>
      <c r="AZ3" s="75" t="s">
        <v>61</v>
      </c>
      <c r="BA3" s="76"/>
      <c r="BB3" s="76"/>
      <c r="BC3" s="77"/>
      <c r="BD3" s="75" t="s">
        <v>62</v>
      </c>
      <c r="BE3" s="76"/>
      <c r="BF3" s="76"/>
      <c r="BG3" s="77"/>
      <c r="BH3" s="67"/>
      <c r="BI3" s="67"/>
      <c r="BJ3" s="75" t="s">
        <v>63</v>
      </c>
      <c r="BK3" s="76"/>
      <c r="BL3" s="76"/>
      <c r="BM3" s="77"/>
      <c r="BN3" s="75" t="s">
        <v>64</v>
      </c>
      <c r="BO3" s="76"/>
      <c r="BP3" s="76"/>
      <c r="BQ3" s="77"/>
      <c r="BR3" s="75" t="s">
        <v>65</v>
      </c>
      <c r="BS3" s="76"/>
      <c r="BT3" s="76"/>
      <c r="BU3" s="77"/>
      <c r="BV3" s="75" t="s">
        <v>66</v>
      </c>
      <c r="BW3" s="76"/>
      <c r="BX3" s="76"/>
      <c r="BY3" s="77"/>
      <c r="BZ3" s="75" t="s">
        <v>67</v>
      </c>
      <c r="CA3" s="76"/>
      <c r="CB3" s="76"/>
      <c r="CC3" s="77"/>
      <c r="CD3" s="75" t="s">
        <v>68</v>
      </c>
      <c r="CE3" s="76"/>
      <c r="CF3" s="76"/>
      <c r="CG3" s="77"/>
      <c r="CH3" s="75" t="s">
        <v>69</v>
      </c>
      <c r="CI3" s="76"/>
      <c r="CJ3" s="76"/>
      <c r="CK3" s="77"/>
      <c r="CL3" s="75" t="s">
        <v>70</v>
      </c>
      <c r="CM3" s="76"/>
      <c r="CN3" s="76"/>
      <c r="CO3" s="77"/>
      <c r="CP3" s="75" t="s">
        <v>71</v>
      </c>
      <c r="CQ3" s="76"/>
      <c r="CR3" s="76"/>
      <c r="CS3" s="77"/>
      <c r="CT3" s="75" t="s">
        <v>72</v>
      </c>
      <c r="CU3" s="76"/>
      <c r="CV3" s="76"/>
      <c r="CW3" s="77"/>
      <c r="CX3" s="67"/>
      <c r="CY3" s="67"/>
      <c r="CZ3" s="78" t="s">
        <v>47</v>
      </c>
      <c r="DA3" s="81"/>
      <c r="DB3" s="81"/>
      <c r="DC3" s="81"/>
      <c r="DD3" s="81"/>
      <c r="DE3" s="81"/>
      <c r="DF3" s="81"/>
      <c r="DG3" s="81"/>
      <c r="DH3" s="81"/>
      <c r="DI3" s="81"/>
      <c r="DJ3" s="78" t="s">
        <v>48</v>
      </c>
      <c r="DK3" s="81"/>
      <c r="DL3" s="81"/>
      <c r="DM3" s="81"/>
      <c r="DN3" s="81"/>
      <c r="DO3" s="82"/>
      <c r="DP3" s="83" t="s">
        <v>78</v>
      </c>
    </row>
    <row r="4" spans="1:120" ht="69.75" customHeight="1" thickBot="1" x14ac:dyDescent="0.25">
      <c r="A4" s="31" t="s">
        <v>49</v>
      </c>
      <c r="B4" s="32" t="s">
        <v>46</v>
      </c>
      <c r="C4" s="32" t="s">
        <v>1</v>
      </c>
      <c r="D4" s="32" t="s">
        <v>73</v>
      </c>
      <c r="E4" s="33" t="s">
        <v>2</v>
      </c>
      <c r="F4" s="32" t="s">
        <v>46</v>
      </c>
      <c r="G4" s="32" t="s">
        <v>1</v>
      </c>
      <c r="H4" s="32" t="s">
        <v>73</v>
      </c>
      <c r="I4" s="33" t="s">
        <v>2</v>
      </c>
      <c r="J4" s="32" t="s">
        <v>46</v>
      </c>
      <c r="K4" s="32" t="s">
        <v>1</v>
      </c>
      <c r="L4" s="32" t="s">
        <v>73</v>
      </c>
      <c r="M4" s="33" t="s">
        <v>2</v>
      </c>
      <c r="N4" s="32" t="s">
        <v>46</v>
      </c>
      <c r="O4" s="32" t="s">
        <v>1</v>
      </c>
      <c r="P4" s="32" t="s">
        <v>73</v>
      </c>
      <c r="Q4" s="33" t="s">
        <v>2</v>
      </c>
      <c r="R4" s="32" t="s">
        <v>46</v>
      </c>
      <c r="S4" s="32" t="s">
        <v>1</v>
      </c>
      <c r="T4" s="32" t="s">
        <v>73</v>
      </c>
      <c r="U4" s="33" t="s">
        <v>2</v>
      </c>
      <c r="V4" s="32" t="s">
        <v>46</v>
      </c>
      <c r="W4" s="32" t="s">
        <v>1</v>
      </c>
      <c r="X4" s="32" t="s">
        <v>73</v>
      </c>
      <c r="Y4" s="33" t="s">
        <v>2</v>
      </c>
      <c r="Z4" s="32" t="s">
        <v>46</v>
      </c>
      <c r="AA4" s="32" t="s">
        <v>1</v>
      </c>
      <c r="AB4" s="32" t="s">
        <v>73</v>
      </c>
      <c r="AC4" s="33" t="s">
        <v>2</v>
      </c>
      <c r="AD4" s="68"/>
      <c r="AE4" s="68"/>
      <c r="AF4" s="32" t="s">
        <v>46</v>
      </c>
      <c r="AG4" s="32" t="s">
        <v>1</v>
      </c>
      <c r="AH4" s="32" t="s">
        <v>73</v>
      </c>
      <c r="AI4" s="33" t="s">
        <v>2</v>
      </c>
      <c r="AJ4" s="32" t="s">
        <v>46</v>
      </c>
      <c r="AK4" s="32" t="s">
        <v>1</v>
      </c>
      <c r="AL4" s="32" t="s">
        <v>73</v>
      </c>
      <c r="AM4" s="33" t="s">
        <v>2</v>
      </c>
      <c r="AN4" s="32" t="s">
        <v>46</v>
      </c>
      <c r="AO4" s="32" t="s">
        <v>1</v>
      </c>
      <c r="AP4" s="32" t="s">
        <v>73</v>
      </c>
      <c r="AQ4" s="33" t="s">
        <v>2</v>
      </c>
      <c r="AR4" s="32" t="s">
        <v>46</v>
      </c>
      <c r="AS4" s="32" t="s">
        <v>1</v>
      </c>
      <c r="AT4" s="32" t="s">
        <v>73</v>
      </c>
      <c r="AU4" s="33" t="s">
        <v>2</v>
      </c>
      <c r="AV4" s="32" t="s">
        <v>46</v>
      </c>
      <c r="AW4" s="32" t="s">
        <v>1</v>
      </c>
      <c r="AX4" s="32" t="s">
        <v>73</v>
      </c>
      <c r="AY4" s="33" t="s">
        <v>2</v>
      </c>
      <c r="AZ4" s="32" t="s">
        <v>46</v>
      </c>
      <c r="BA4" s="32" t="s">
        <v>1</v>
      </c>
      <c r="BB4" s="32" t="s">
        <v>73</v>
      </c>
      <c r="BC4" s="33" t="s">
        <v>2</v>
      </c>
      <c r="BD4" s="32" t="s">
        <v>46</v>
      </c>
      <c r="BE4" s="32" t="s">
        <v>1</v>
      </c>
      <c r="BF4" s="32" t="s">
        <v>73</v>
      </c>
      <c r="BG4" s="33" t="s">
        <v>2</v>
      </c>
      <c r="BH4" s="68"/>
      <c r="BI4" s="68"/>
      <c r="BJ4" s="32" t="s">
        <v>46</v>
      </c>
      <c r="BK4" s="32" t="s">
        <v>1</v>
      </c>
      <c r="BL4" s="32" t="s">
        <v>73</v>
      </c>
      <c r="BM4" s="33" t="s">
        <v>2</v>
      </c>
      <c r="BN4" s="32" t="s">
        <v>46</v>
      </c>
      <c r="BO4" s="32" t="s">
        <v>1</v>
      </c>
      <c r="BP4" s="32" t="s">
        <v>73</v>
      </c>
      <c r="BQ4" s="33" t="s">
        <v>2</v>
      </c>
      <c r="BR4" s="32" t="s">
        <v>46</v>
      </c>
      <c r="BS4" s="32" t="s">
        <v>1</v>
      </c>
      <c r="BT4" s="32" t="s">
        <v>73</v>
      </c>
      <c r="BU4" s="33" t="s">
        <v>2</v>
      </c>
      <c r="BV4" s="32" t="s">
        <v>46</v>
      </c>
      <c r="BW4" s="32" t="s">
        <v>1</v>
      </c>
      <c r="BX4" s="32" t="s">
        <v>73</v>
      </c>
      <c r="BY4" s="33" t="s">
        <v>2</v>
      </c>
      <c r="BZ4" s="32" t="s">
        <v>46</v>
      </c>
      <c r="CA4" s="32" t="s">
        <v>1</v>
      </c>
      <c r="CB4" s="32" t="s">
        <v>73</v>
      </c>
      <c r="CC4" s="33" t="s">
        <v>2</v>
      </c>
      <c r="CD4" s="32" t="s">
        <v>46</v>
      </c>
      <c r="CE4" s="32" t="s">
        <v>1</v>
      </c>
      <c r="CF4" s="32" t="s">
        <v>73</v>
      </c>
      <c r="CG4" s="33" t="s">
        <v>2</v>
      </c>
      <c r="CH4" s="32" t="s">
        <v>46</v>
      </c>
      <c r="CI4" s="32" t="s">
        <v>1</v>
      </c>
      <c r="CJ4" s="32" t="s">
        <v>73</v>
      </c>
      <c r="CK4" s="33" t="s">
        <v>2</v>
      </c>
      <c r="CL4" s="32" t="s">
        <v>46</v>
      </c>
      <c r="CM4" s="32" t="s">
        <v>1</v>
      </c>
      <c r="CN4" s="32" t="s">
        <v>73</v>
      </c>
      <c r="CO4" s="33" t="s">
        <v>2</v>
      </c>
      <c r="CP4" s="32" t="s">
        <v>46</v>
      </c>
      <c r="CQ4" s="32" t="s">
        <v>1</v>
      </c>
      <c r="CR4" s="32" t="s">
        <v>73</v>
      </c>
      <c r="CS4" s="33" t="s">
        <v>2</v>
      </c>
      <c r="CT4" s="32" t="s">
        <v>46</v>
      </c>
      <c r="CU4" s="32" t="s">
        <v>1</v>
      </c>
      <c r="CV4" s="32" t="s">
        <v>73</v>
      </c>
      <c r="CW4" s="34" t="s">
        <v>2</v>
      </c>
      <c r="CX4" s="68"/>
      <c r="CY4" s="68"/>
      <c r="CZ4" s="35" t="s">
        <v>34</v>
      </c>
      <c r="DA4" s="36" t="s">
        <v>32</v>
      </c>
      <c r="DB4" s="36" t="s">
        <v>35</v>
      </c>
      <c r="DC4" s="36" t="s">
        <v>32</v>
      </c>
      <c r="DD4" s="36" t="s">
        <v>36</v>
      </c>
      <c r="DE4" s="36" t="s">
        <v>32</v>
      </c>
      <c r="DF4" s="36" t="s">
        <v>37</v>
      </c>
      <c r="DG4" s="37" t="s">
        <v>32</v>
      </c>
      <c r="DH4" s="58" t="s">
        <v>38</v>
      </c>
      <c r="DI4" s="59" t="s">
        <v>32</v>
      </c>
      <c r="DJ4" s="3" t="s">
        <v>41</v>
      </c>
      <c r="DK4" s="4" t="s">
        <v>42</v>
      </c>
      <c r="DL4" s="4" t="s">
        <v>43</v>
      </c>
      <c r="DM4" s="5" t="s">
        <v>44</v>
      </c>
      <c r="DN4" s="6" t="s">
        <v>45</v>
      </c>
      <c r="DO4" s="5" t="s">
        <v>33</v>
      </c>
      <c r="DP4" s="84"/>
    </row>
    <row r="5" spans="1:120" ht="12" thickBot="1" x14ac:dyDescent="0.25">
      <c r="A5" s="38"/>
      <c r="B5" s="39"/>
      <c r="C5" s="39"/>
      <c r="D5" s="39"/>
      <c r="E5" s="40"/>
      <c r="F5" s="39"/>
      <c r="G5" s="39"/>
      <c r="H5" s="39"/>
      <c r="I5" s="40"/>
      <c r="J5" s="39"/>
      <c r="K5" s="39"/>
      <c r="L5" s="39"/>
      <c r="M5" s="40"/>
      <c r="N5" s="39"/>
      <c r="O5" s="39"/>
      <c r="P5" s="39"/>
      <c r="Q5" s="40"/>
      <c r="R5" s="39"/>
      <c r="S5" s="39"/>
      <c r="T5" s="39"/>
      <c r="U5" s="40"/>
      <c r="V5" s="39"/>
      <c r="W5" s="39"/>
      <c r="X5" s="39"/>
      <c r="Y5" s="40"/>
      <c r="Z5" s="39"/>
      <c r="AA5" s="39"/>
      <c r="AB5" s="39"/>
      <c r="AC5" s="40"/>
      <c r="AD5" s="67"/>
      <c r="AE5" s="67"/>
      <c r="AF5" s="39"/>
      <c r="AG5" s="39"/>
      <c r="AH5" s="39"/>
      <c r="AI5" s="40"/>
      <c r="AJ5" s="39"/>
      <c r="AK5" s="39"/>
      <c r="AL5" s="39"/>
      <c r="AM5" s="40"/>
      <c r="AN5" s="39"/>
      <c r="AO5" s="39"/>
      <c r="AP5" s="39"/>
      <c r="AQ5" s="40"/>
      <c r="AR5" s="39"/>
      <c r="AS5" s="39"/>
      <c r="AT5" s="39"/>
      <c r="AU5" s="40"/>
      <c r="AV5" s="39"/>
      <c r="AW5" s="39"/>
      <c r="AX5" s="39"/>
      <c r="AY5" s="40"/>
      <c r="AZ5" s="39"/>
      <c r="BA5" s="39"/>
      <c r="BB5" s="39"/>
      <c r="BC5" s="40"/>
      <c r="BD5" s="39"/>
      <c r="BE5" s="39"/>
      <c r="BF5" s="39"/>
      <c r="BG5" s="40"/>
      <c r="BH5" s="67"/>
      <c r="BI5" s="67"/>
      <c r="BJ5" s="39"/>
      <c r="BK5" s="39"/>
      <c r="BL5" s="39"/>
      <c r="BM5" s="40"/>
      <c r="BN5" s="39"/>
      <c r="BO5" s="39"/>
      <c r="BP5" s="39"/>
      <c r="BQ5" s="40"/>
      <c r="BR5" s="39"/>
      <c r="BS5" s="39"/>
      <c r="BT5" s="39"/>
      <c r="BU5" s="40"/>
      <c r="BV5" s="39"/>
      <c r="BW5" s="39"/>
      <c r="BX5" s="39"/>
      <c r="BY5" s="40"/>
      <c r="BZ5" s="39"/>
      <c r="CA5" s="39"/>
      <c r="CB5" s="39"/>
      <c r="CC5" s="40"/>
      <c r="CD5" s="39"/>
      <c r="CE5" s="39"/>
      <c r="CF5" s="39"/>
      <c r="CG5" s="40"/>
      <c r="CH5" s="39"/>
      <c r="CI5" s="39"/>
      <c r="CJ5" s="39"/>
      <c r="CK5" s="40"/>
      <c r="CL5" s="39"/>
      <c r="CM5" s="39"/>
      <c r="CN5" s="39"/>
      <c r="CO5" s="40"/>
      <c r="CP5" s="39"/>
      <c r="CQ5" s="39"/>
      <c r="CR5" s="39"/>
      <c r="CS5" s="40"/>
      <c r="CT5" s="39"/>
      <c r="CU5" s="39"/>
      <c r="CV5" s="39"/>
      <c r="CW5" s="39"/>
      <c r="CX5" s="67"/>
      <c r="CY5" s="67"/>
      <c r="CZ5" s="7">
        <v>0.4</v>
      </c>
      <c r="DA5" s="8"/>
      <c r="DB5" s="8">
        <v>0.15</v>
      </c>
      <c r="DC5" s="8"/>
      <c r="DD5" s="8">
        <v>0.15</v>
      </c>
      <c r="DE5" s="8"/>
      <c r="DF5" s="8">
        <v>0.15</v>
      </c>
      <c r="DG5" s="9"/>
      <c r="DH5" s="60">
        <v>0.15</v>
      </c>
      <c r="DI5" s="61"/>
      <c r="DJ5" s="7"/>
      <c r="DK5" s="8"/>
      <c r="DL5" s="8"/>
      <c r="DM5" s="9"/>
      <c r="DN5" s="10"/>
      <c r="DO5" s="41"/>
      <c r="DP5" s="38"/>
    </row>
    <row r="6" spans="1:120" ht="14.25" customHeight="1" x14ac:dyDescent="0.2">
      <c r="A6" s="25" t="s">
        <v>3</v>
      </c>
      <c r="B6" s="52">
        <v>0.56999999999999995</v>
      </c>
      <c r="C6" s="53">
        <v>0.56999999999999995</v>
      </c>
      <c r="D6" s="42">
        <v>0.56999999999999995</v>
      </c>
      <c r="E6" s="16">
        <v>13</v>
      </c>
      <c r="F6" s="52">
        <v>3.5369000000000002</v>
      </c>
      <c r="G6" s="53">
        <v>0.96111413043478255</v>
      </c>
      <c r="H6" s="42">
        <v>1.9914284782608698</v>
      </c>
      <c r="I6" s="16">
        <v>1</v>
      </c>
      <c r="J6" s="52">
        <v>0.99499999999999988</v>
      </c>
      <c r="K6" s="53">
        <v>0.99499999999999988</v>
      </c>
      <c r="L6" s="42">
        <v>0.99499999999999988</v>
      </c>
      <c r="M6" s="16">
        <v>2</v>
      </c>
      <c r="N6" s="52">
        <v>0.36126000000000003</v>
      </c>
      <c r="O6" s="53">
        <v>1.0058733021746309</v>
      </c>
      <c r="P6" s="42">
        <v>0.74802798130477854</v>
      </c>
      <c r="Q6" s="16">
        <v>6</v>
      </c>
      <c r="R6" s="52">
        <v>0.69900000000000007</v>
      </c>
      <c r="S6" s="53">
        <v>0.66826003824091784</v>
      </c>
      <c r="T6" s="42">
        <v>0.68055602294455064</v>
      </c>
      <c r="U6" s="16">
        <v>16</v>
      </c>
      <c r="V6" s="52">
        <v>1</v>
      </c>
      <c r="W6" s="53">
        <v>1</v>
      </c>
      <c r="X6" s="42">
        <v>1</v>
      </c>
      <c r="Y6" s="16">
        <v>1</v>
      </c>
      <c r="Z6" s="52"/>
      <c r="AA6" s="53"/>
      <c r="AB6" s="42"/>
      <c r="AC6" s="16"/>
      <c r="AD6" s="69">
        <f>SUM(I6,M6,Q6,U6,Y6,AC6)</f>
        <v>26</v>
      </c>
      <c r="AE6" s="69">
        <f>RANK(AD6,AD6:AD27,1)</f>
        <v>2</v>
      </c>
      <c r="AF6" s="52">
        <v>0.12525</v>
      </c>
      <c r="AG6" s="53">
        <v>1</v>
      </c>
      <c r="AH6" s="42">
        <v>0.65010000000000001</v>
      </c>
      <c r="AI6" s="16">
        <v>6</v>
      </c>
      <c r="AJ6" s="52">
        <v>1</v>
      </c>
      <c r="AK6" s="53">
        <v>1.1042175714437481</v>
      </c>
      <c r="AL6" s="42">
        <v>1.0625305428662488</v>
      </c>
      <c r="AM6" s="16">
        <v>6</v>
      </c>
      <c r="AN6" s="52">
        <v>0.98319999999999996</v>
      </c>
      <c r="AO6" s="53">
        <v>1.003265306122449</v>
      </c>
      <c r="AP6" s="42">
        <v>0.99523918367346931</v>
      </c>
      <c r="AQ6" s="16">
        <v>16</v>
      </c>
      <c r="AR6" s="52">
        <v>0.68799999999999994</v>
      </c>
      <c r="AS6" s="53">
        <v>1.3759999999999999</v>
      </c>
      <c r="AT6" s="42">
        <v>1.1008</v>
      </c>
      <c r="AU6" s="16">
        <v>11</v>
      </c>
      <c r="AV6" s="52">
        <v>9.9999999999999992E-2</v>
      </c>
      <c r="AW6" s="53">
        <v>0.19999999999999998</v>
      </c>
      <c r="AX6" s="42">
        <v>0.15999999999999998</v>
      </c>
      <c r="AY6" s="16">
        <v>21</v>
      </c>
      <c r="AZ6" s="52">
        <v>0.52549999999999997</v>
      </c>
      <c r="BA6" s="53">
        <v>1.0009523809523808</v>
      </c>
      <c r="BB6" s="42">
        <v>0.81077142857142848</v>
      </c>
      <c r="BC6" s="16">
        <v>19</v>
      </c>
      <c r="BD6" s="52">
        <v>1.7170000000000001</v>
      </c>
      <c r="BE6" s="53">
        <v>0.9982558139534885</v>
      </c>
      <c r="BF6" s="42">
        <v>1.2857534883720931</v>
      </c>
      <c r="BG6" s="16">
        <v>1</v>
      </c>
      <c r="BH6" s="69">
        <f>SUM(AI6,AM6,M6,AQ6,AU6,AY6,BC6,BG6)</f>
        <v>82</v>
      </c>
      <c r="BI6" s="69">
        <f>RANK(BH6,BH6:BH27,1)</f>
        <v>8</v>
      </c>
      <c r="BJ6" s="52">
        <v>0.501</v>
      </c>
      <c r="BK6" s="53">
        <v>-0.51212121212121231</v>
      </c>
      <c r="BL6" s="42">
        <v>-0.10687272727272734</v>
      </c>
      <c r="BM6" s="16">
        <v>14</v>
      </c>
      <c r="BN6" s="52">
        <v>0.41299999999999998</v>
      </c>
      <c r="BO6" s="53">
        <v>1.1253405994550409</v>
      </c>
      <c r="BP6" s="42">
        <v>0.84040435967302451</v>
      </c>
      <c r="BQ6" s="16">
        <v>8</v>
      </c>
      <c r="BR6" s="52">
        <v>1</v>
      </c>
      <c r="BS6" s="53">
        <v>1.1283185840707963</v>
      </c>
      <c r="BT6" s="42">
        <v>1.0769911504424778</v>
      </c>
      <c r="BU6" s="16">
        <v>1</v>
      </c>
      <c r="BV6" s="52"/>
      <c r="BW6" s="53"/>
      <c r="BX6" s="42"/>
      <c r="BY6" s="16"/>
      <c r="BZ6" s="52">
        <v>0.85849999999999993</v>
      </c>
      <c r="CA6" s="53">
        <v>1.1489561027837258</v>
      </c>
      <c r="CB6" s="42">
        <v>1.0327736616702354</v>
      </c>
      <c r="CC6" s="16">
        <v>2</v>
      </c>
      <c r="CD6" s="52">
        <v>0.01</v>
      </c>
      <c r="CE6" s="53">
        <v>0</v>
      </c>
      <c r="CF6" s="42">
        <v>4.0000000000000001E-3</v>
      </c>
      <c r="CG6" s="16">
        <v>4</v>
      </c>
      <c r="CH6" s="52">
        <v>1</v>
      </c>
      <c r="CI6" s="53">
        <v>1.0214504596527068</v>
      </c>
      <c r="CJ6" s="42">
        <v>1.0128702757916241</v>
      </c>
      <c r="CK6" s="16">
        <v>2</v>
      </c>
      <c r="CL6" s="52">
        <v>1</v>
      </c>
      <c r="CM6" s="53">
        <v>1</v>
      </c>
      <c r="CN6" s="42">
        <v>1</v>
      </c>
      <c r="CO6" s="16">
        <v>1</v>
      </c>
      <c r="CP6" s="52">
        <v>1</v>
      </c>
      <c r="CQ6" s="53">
        <v>1</v>
      </c>
      <c r="CR6" s="42">
        <v>1</v>
      </c>
      <c r="CS6" s="16">
        <v>3</v>
      </c>
      <c r="CT6" s="52">
        <v>0.28789999999999999</v>
      </c>
      <c r="CU6" s="53">
        <v>1.1516</v>
      </c>
      <c r="CV6" s="42">
        <v>0.80611999999999995</v>
      </c>
      <c r="CW6" s="13">
        <v>18</v>
      </c>
      <c r="CX6" s="69">
        <f>SUM(BM6,BQ6,BU6,BY6,CC6,CG6,CK6)</f>
        <v>31</v>
      </c>
      <c r="CY6" s="69">
        <f>RANK(CX6,CX6:CX27,1)</f>
        <v>2</v>
      </c>
      <c r="CZ6" s="43">
        <v>0.22799999999999998</v>
      </c>
      <c r="DA6" s="13">
        <v>13</v>
      </c>
      <c r="DB6" s="11">
        <v>0.16245037447530594</v>
      </c>
      <c r="DC6" s="13">
        <v>2</v>
      </c>
      <c r="DD6" s="11">
        <v>0.12996845664606943</v>
      </c>
      <c r="DE6" s="13">
        <v>14</v>
      </c>
      <c r="DF6" s="11">
        <v>9.6504168007615854E-2</v>
      </c>
      <c r="DG6" s="16">
        <v>7</v>
      </c>
      <c r="DH6" s="62">
        <v>0.93537333333333328</v>
      </c>
      <c r="DI6" s="63">
        <v>11</v>
      </c>
      <c r="DJ6" s="12">
        <v>0.61692299912899118</v>
      </c>
      <c r="DK6" s="13">
        <v>14</v>
      </c>
      <c r="DL6" s="14">
        <v>0.93537333333333328</v>
      </c>
      <c r="DM6" s="15">
        <v>11</v>
      </c>
      <c r="DN6" s="11">
        <v>1.5522963324623245</v>
      </c>
      <c r="DO6" s="16">
        <v>14</v>
      </c>
      <c r="DP6" s="17" t="s">
        <v>3</v>
      </c>
    </row>
    <row r="7" spans="1:120" ht="14.25" customHeight="1" x14ac:dyDescent="0.2">
      <c r="A7" s="26" t="s">
        <v>4</v>
      </c>
      <c r="B7" s="52">
        <v>0.27</v>
      </c>
      <c r="C7" s="53">
        <v>0.27</v>
      </c>
      <c r="D7" s="42">
        <v>0.27</v>
      </c>
      <c r="E7" s="16">
        <v>21</v>
      </c>
      <c r="F7" s="52">
        <v>0.54876000000000003</v>
      </c>
      <c r="G7" s="53">
        <v>1.0257196261682242</v>
      </c>
      <c r="H7" s="42">
        <v>0.83493577570093458</v>
      </c>
      <c r="I7" s="16">
        <v>2</v>
      </c>
      <c r="J7" s="52">
        <v>1</v>
      </c>
      <c r="K7" s="53">
        <v>1</v>
      </c>
      <c r="L7" s="42">
        <v>1</v>
      </c>
      <c r="M7" s="16">
        <v>1</v>
      </c>
      <c r="N7" s="52">
        <v>0.32911800000000002</v>
      </c>
      <c r="O7" s="53">
        <v>1.0076668506759818</v>
      </c>
      <c r="P7" s="42">
        <v>0.73624731040558911</v>
      </c>
      <c r="Q7" s="16">
        <v>14</v>
      </c>
      <c r="R7" s="52">
        <v>1.5209999999999999</v>
      </c>
      <c r="S7" s="53">
        <v>1.4541108986615678</v>
      </c>
      <c r="T7" s="42">
        <v>1.4808665391969407</v>
      </c>
      <c r="U7" s="16">
        <v>3</v>
      </c>
      <c r="V7" s="52">
        <v>1</v>
      </c>
      <c r="W7" s="53">
        <v>1</v>
      </c>
      <c r="X7" s="42">
        <v>1</v>
      </c>
      <c r="Y7" s="16">
        <v>1</v>
      </c>
      <c r="Z7" s="52">
        <v>0.73699999999999999</v>
      </c>
      <c r="AA7" s="53">
        <v>1.0040871934604905</v>
      </c>
      <c r="AB7" s="42">
        <v>0.89725231607629419</v>
      </c>
      <c r="AC7" s="16">
        <v>6</v>
      </c>
      <c r="AD7" s="69">
        <f t="shared" ref="AD7:AD27" si="0">SUM(I7,M7,Q7,U7,Y7,AC7)</f>
        <v>27</v>
      </c>
      <c r="AE7" s="69">
        <f>RANK(AD7,AD6:AD27,1)</f>
        <v>3</v>
      </c>
      <c r="AF7" s="52">
        <v>0.26896999999999999</v>
      </c>
      <c r="AG7" s="53">
        <v>0.89107172436640714</v>
      </c>
      <c r="AH7" s="42">
        <v>0.64223103461984432</v>
      </c>
      <c r="AI7" s="16">
        <v>8</v>
      </c>
      <c r="AJ7" s="52">
        <v>1</v>
      </c>
      <c r="AK7" s="53">
        <v>1.0087288597926896</v>
      </c>
      <c r="AL7" s="42">
        <v>1.0052373158756138</v>
      </c>
      <c r="AM7" s="16">
        <v>13</v>
      </c>
      <c r="AN7" s="52">
        <v>0.99290000000000012</v>
      </c>
      <c r="AO7" s="53">
        <v>1.0131632653061224</v>
      </c>
      <c r="AP7" s="42">
        <v>1.0050579591836735</v>
      </c>
      <c r="AQ7" s="16">
        <v>10</v>
      </c>
      <c r="AR7" s="52">
        <v>0.53</v>
      </c>
      <c r="AS7" s="53">
        <v>1.06</v>
      </c>
      <c r="AT7" s="42">
        <v>0.84800000000000009</v>
      </c>
      <c r="AU7" s="16">
        <v>20</v>
      </c>
      <c r="AV7" s="52">
        <v>0.5</v>
      </c>
      <c r="AW7" s="53">
        <v>0.83333333333333337</v>
      </c>
      <c r="AX7" s="42">
        <v>0.7</v>
      </c>
      <c r="AY7" s="16">
        <v>20</v>
      </c>
      <c r="AZ7" s="52">
        <v>0.64049999999999996</v>
      </c>
      <c r="BA7" s="53">
        <v>1.0551894563426687</v>
      </c>
      <c r="BB7" s="42">
        <v>0.88931367380560122</v>
      </c>
      <c r="BC7" s="16">
        <v>3</v>
      </c>
      <c r="BD7" s="52">
        <v>0.10869999999999999</v>
      </c>
      <c r="BE7" s="53">
        <v>0.99724770642201821</v>
      </c>
      <c r="BF7" s="42">
        <v>0.64182862385321082</v>
      </c>
      <c r="BG7" s="16">
        <v>17</v>
      </c>
      <c r="BH7" s="69">
        <f t="shared" ref="BH7:BH27" si="1">SUM(AI7,AM7,M7,AQ7,AU7,AY7,BC7,BG7)</f>
        <v>92</v>
      </c>
      <c r="BI7" s="69">
        <f>RANK(BH7,BH6:BH27,1)</f>
        <v>15</v>
      </c>
      <c r="BJ7" s="52">
        <v>0.88000000000000012</v>
      </c>
      <c r="BK7" s="53">
        <v>13</v>
      </c>
      <c r="BL7" s="42">
        <v>8.1519999999999992</v>
      </c>
      <c r="BM7" s="16">
        <v>1</v>
      </c>
      <c r="BN7" s="52">
        <v>3.242</v>
      </c>
      <c r="BO7" s="53">
        <v>0.97065868263473054</v>
      </c>
      <c r="BP7" s="42">
        <v>1.8791952095808386</v>
      </c>
      <c r="BQ7" s="16">
        <v>1</v>
      </c>
      <c r="BR7" s="52">
        <v>1</v>
      </c>
      <c r="BS7" s="53">
        <v>1.1283185840707963</v>
      </c>
      <c r="BT7" s="42">
        <v>1.0769911504424778</v>
      </c>
      <c r="BU7" s="16">
        <v>1</v>
      </c>
      <c r="BV7" s="52"/>
      <c r="BW7" s="53"/>
      <c r="BX7" s="42"/>
      <c r="BY7" s="16"/>
      <c r="BZ7" s="52">
        <v>0.69379999999999997</v>
      </c>
      <c r="CA7" s="53">
        <v>1.0088701468663661</v>
      </c>
      <c r="CB7" s="42">
        <v>0.88284208811981968</v>
      </c>
      <c r="CC7" s="16">
        <v>12</v>
      </c>
      <c r="CD7" s="52">
        <v>-0.01</v>
      </c>
      <c r="CE7" s="53">
        <v>0</v>
      </c>
      <c r="CF7" s="42">
        <v>-4.0000000000000001E-3</v>
      </c>
      <c r="CG7" s="16">
        <v>19</v>
      </c>
      <c r="CH7" s="52">
        <v>1</v>
      </c>
      <c r="CI7" s="53">
        <v>1</v>
      </c>
      <c r="CJ7" s="42">
        <v>1</v>
      </c>
      <c r="CK7" s="16">
        <v>3</v>
      </c>
      <c r="CL7" s="52">
        <v>0.83</v>
      </c>
      <c r="CM7" s="53">
        <v>0.83</v>
      </c>
      <c r="CN7" s="42">
        <v>0.83</v>
      </c>
      <c r="CO7" s="16">
        <v>22</v>
      </c>
      <c r="CP7" s="52">
        <v>1</v>
      </c>
      <c r="CQ7" s="53">
        <v>1</v>
      </c>
      <c r="CR7" s="42">
        <v>1</v>
      </c>
      <c r="CS7" s="16">
        <v>3</v>
      </c>
      <c r="CT7" s="52">
        <v>0.43520000000000003</v>
      </c>
      <c r="CU7" s="53">
        <v>2.1760000000000002</v>
      </c>
      <c r="CV7" s="42">
        <v>1.4796800000000001</v>
      </c>
      <c r="CW7" s="13">
        <v>1</v>
      </c>
      <c r="CX7" s="69">
        <f t="shared" ref="CX7:CX27" si="2">SUM(BM7,BQ7,BU7,BY7,CC7,CG7,CK7)</f>
        <v>37</v>
      </c>
      <c r="CY7" s="69">
        <f>RANK(CX7,CX6:CX27,1)</f>
        <v>4</v>
      </c>
      <c r="CZ7" s="44">
        <v>0.10800000000000001</v>
      </c>
      <c r="DA7" s="13">
        <v>21</v>
      </c>
      <c r="DB7" s="11">
        <v>0.14873254853449397</v>
      </c>
      <c r="DC7" s="13">
        <v>3</v>
      </c>
      <c r="DD7" s="11">
        <v>0.12282147015724165</v>
      </c>
      <c r="DE7" s="13">
        <v>21</v>
      </c>
      <c r="DF7" s="11">
        <v>0.32467571120357841</v>
      </c>
      <c r="DG7" s="16">
        <v>1</v>
      </c>
      <c r="DH7" s="11">
        <v>1.1032266666666668</v>
      </c>
      <c r="DI7" s="13">
        <v>2</v>
      </c>
      <c r="DJ7" s="12">
        <v>0.70422972989531407</v>
      </c>
      <c r="DK7" s="13">
        <v>9</v>
      </c>
      <c r="DL7" s="14">
        <v>1.1032266666666668</v>
      </c>
      <c r="DM7" s="18">
        <v>2</v>
      </c>
      <c r="DN7" s="11">
        <v>1.8074563965619808</v>
      </c>
      <c r="DO7" s="16">
        <v>2</v>
      </c>
      <c r="DP7" s="26" t="s">
        <v>4</v>
      </c>
    </row>
    <row r="8" spans="1:120" ht="14.25" customHeight="1" x14ac:dyDescent="0.2">
      <c r="A8" s="26" t="s">
        <v>5</v>
      </c>
      <c r="B8" s="52">
        <v>0.52</v>
      </c>
      <c r="C8" s="53">
        <v>0.52</v>
      </c>
      <c r="D8" s="42">
        <v>0.52</v>
      </c>
      <c r="E8" s="16">
        <v>15</v>
      </c>
      <c r="F8" s="52">
        <v>0.28729000000000005</v>
      </c>
      <c r="G8" s="53">
        <v>0.94193442622950829</v>
      </c>
      <c r="H8" s="42">
        <v>0.68007665573770493</v>
      </c>
      <c r="I8" s="16">
        <v>17</v>
      </c>
      <c r="J8" s="52">
        <v>0.98299999999999998</v>
      </c>
      <c r="K8" s="53">
        <v>0.98299999999999998</v>
      </c>
      <c r="L8" s="42">
        <v>0.98299999999999998</v>
      </c>
      <c r="M8" s="16">
        <v>4</v>
      </c>
      <c r="N8" s="52">
        <v>0.30315300000000001</v>
      </c>
      <c r="O8" s="53">
        <v>1.0250694024122622</v>
      </c>
      <c r="P8" s="42">
        <v>0.73630284144735736</v>
      </c>
      <c r="Q8" s="16">
        <v>13</v>
      </c>
      <c r="R8" s="52">
        <v>0.54400000000000004</v>
      </c>
      <c r="S8" s="53">
        <v>0.5200764818355641</v>
      </c>
      <c r="T8" s="42">
        <v>0.52964588910133847</v>
      </c>
      <c r="U8" s="16">
        <v>21</v>
      </c>
      <c r="V8" s="52">
        <v>1</v>
      </c>
      <c r="W8" s="53">
        <v>1</v>
      </c>
      <c r="X8" s="42">
        <v>1</v>
      </c>
      <c r="Y8" s="16">
        <v>1</v>
      </c>
      <c r="Z8" s="52">
        <v>0.74239999999999995</v>
      </c>
      <c r="AA8" s="53">
        <v>1.008695652173913</v>
      </c>
      <c r="AB8" s="42">
        <v>0.90217739130434782</v>
      </c>
      <c r="AC8" s="16">
        <v>5</v>
      </c>
      <c r="AD8" s="69">
        <f t="shared" si="0"/>
        <v>61</v>
      </c>
      <c r="AE8" s="69">
        <f>RANK(AD8,AD6:AD27,1)</f>
        <v>18</v>
      </c>
      <c r="AF8" s="52">
        <v>5.6399999999999999E-2</v>
      </c>
      <c r="AG8" s="53">
        <v>1.0015982951518381</v>
      </c>
      <c r="AH8" s="42">
        <v>0.62351897709110282</v>
      </c>
      <c r="AI8" s="16">
        <v>15</v>
      </c>
      <c r="AJ8" s="52">
        <v>1</v>
      </c>
      <c r="AK8" s="53">
        <v>1.0386754297269969</v>
      </c>
      <c r="AL8" s="42">
        <v>1.0232052578361981</v>
      </c>
      <c r="AM8" s="16">
        <v>8</v>
      </c>
      <c r="AN8" s="52">
        <v>0.98799999999999999</v>
      </c>
      <c r="AO8" s="53">
        <v>1.0081632653061223</v>
      </c>
      <c r="AP8" s="42">
        <v>1.0000979591836734</v>
      </c>
      <c r="AQ8" s="16">
        <v>13</v>
      </c>
      <c r="AR8" s="52">
        <v>0.81699999999999995</v>
      </c>
      <c r="AS8" s="53">
        <v>1.6339999999999999</v>
      </c>
      <c r="AT8" s="42">
        <v>1.3071999999999999</v>
      </c>
      <c r="AU8" s="16">
        <v>9</v>
      </c>
      <c r="AV8" s="52">
        <v>0.39999999999999997</v>
      </c>
      <c r="AW8" s="53">
        <v>1</v>
      </c>
      <c r="AX8" s="42">
        <v>0.76</v>
      </c>
      <c r="AY8" s="16">
        <v>15</v>
      </c>
      <c r="AZ8" s="52">
        <v>0.56520000000000004</v>
      </c>
      <c r="BA8" s="53">
        <v>0.90287539936102235</v>
      </c>
      <c r="BB8" s="42">
        <v>0.7678052396166134</v>
      </c>
      <c r="BC8" s="16">
        <v>22</v>
      </c>
      <c r="BD8" s="52">
        <v>0.11269999999999999</v>
      </c>
      <c r="BE8" s="53">
        <v>0.53412322274881507</v>
      </c>
      <c r="BF8" s="42">
        <v>0.36555393364928906</v>
      </c>
      <c r="BG8" s="16">
        <v>21</v>
      </c>
      <c r="BH8" s="69">
        <f t="shared" si="1"/>
        <v>107</v>
      </c>
      <c r="BI8" s="69">
        <f>RANK(BH8,BH6:BH27,1)</f>
        <v>19</v>
      </c>
      <c r="BJ8" s="52">
        <v>0.38</v>
      </c>
      <c r="BK8" s="53">
        <v>-8.771929824561403E-2</v>
      </c>
      <c r="BL8" s="42">
        <v>9.9368421052631606E-2</v>
      </c>
      <c r="BM8" s="16">
        <v>3</v>
      </c>
      <c r="BN8" s="52">
        <v>7.2999999999999995E-2</v>
      </c>
      <c r="BO8" s="53">
        <v>0.94805194805194803</v>
      </c>
      <c r="BP8" s="42">
        <v>0.5980311688311688</v>
      </c>
      <c r="BQ8" s="16">
        <v>17</v>
      </c>
      <c r="BR8" s="52">
        <v>1</v>
      </c>
      <c r="BS8" s="53">
        <v>1.1283185840707963</v>
      </c>
      <c r="BT8" s="42">
        <v>1.0769911504424778</v>
      </c>
      <c r="BU8" s="16">
        <v>1</v>
      </c>
      <c r="BV8" s="52">
        <v>0.3</v>
      </c>
      <c r="BW8" s="53">
        <v>1</v>
      </c>
      <c r="BX8" s="42">
        <v>0.72</v>
      </c>
      <c r="BY8" s="16">
        <v>9</v>
      </c>
      <c r="BZ8" s="52">
        <v>0.59810000000000008</v>
      </c>
      <c r="CA8" s="53">
        <v>0.74959268078706598</v>
      </c>
      <c r="CB8" s="42">
        <v>0.68899560847223962</v>
      </c>
      <c r="CC8" s="16">
        <v>21</v>
      </c>
      <c r="CD8" s="52">
        <v>0.01</v>
      </c>
      <c r="CE8" s="53">
        <v>0</v>
      </c>
      <c r="CF8" s="42">
        <v>4.0000000000000001E-3</v>
      </c>
      <c r="CG8" s="16">
        <v>4</v>
      </c>
      <c r="CH8" s="52">
        <v>1</v>
      </c>
      <c r="CI8" s="53">
        <v>1</v>
      </c>
      <c r="CJ8" s="42">
        <v>1</v>
      </c>
      <c r="CK8" s="16">
        <v>3</v>
      </c>
      <c r="CL8" s="52">
        <v>0.99</v>
      </c>
      <c r="CM8" s="53">
        <v>0.99</v>
      </c>
      <c r="CN8" s="42">
        <v>0.99</v>
      </c>
      <c r="CO8" s="16">
        <v>18</v>
      </c>
      <c r="CP8" s="52">
        <v>0.88890000000000002</v>
      </c>
      <c r="CQ8" s="53">
        <v>0.88890000000000002</v>
      </c>
      <c r="CR8" s="42">
        <v>0.88890000000000002</v>
      </c>
      <c r="CS8" s="16">
        <v>15</v>
      </c>
      <c r="CT8" s="52">
        <v>0.2329</v>
      </c>
      <c r="CU8" s="53">
        <v>1.1644999999999999</v>
      </c>
      <c r="CV8" s="42">
        <v>0.7918599999999999</v>
      </c>
      <c r="CW8" s="13">
        <v>19</v>
      </c>
      <c r="CX8" s="69">
        <f t="shared" si="2"/>
        <v>58</v>
      </c>
      <c r="CY8" s="69">
        <f>RANK(CX8,CX6:CX27,1)</f>
        <v>18</v>
      </c>
      <c r="CZ8" s="44">
        <v>0.20800000000000002</v>
      </c>
      <c r="DA8" s="13">
        <v>15</v>
      </c>
      <c r="DB8" s="11">
        <v>0.1207800694397687</v>
      </c>
      <c r="DC8" s="13">
        <v>17</v>
      </c>
      <c r="DD8" s="11">
        <v>0.12530102930093306</v>
      </c>
      <c r="DE8" s="13">
        <v>19</v>
      </c>
      <c r="DF8" s="11">
        <v>8.9729707474253934E-2</v>
      </c>
      <c r="DG8" s="16">
        <v>13</v>
      </c>
      <c r="DH8" s="11">
        <v>0.89025333333333334</v>
      </c>
      <c r="DI8" s="13">
        <v>15</v>
      </c>
      <c r="DJ8" s="12">
        <v>0.5438108062149557</v>
      </c>
      <c r="DK8" s="13">
        <v>18</v>
      </c>
      <c r="DL8" s="14">
        <v>0.89025333333333334</v>
      </c>
      <c r="DM8" s="18">
        <v>15</v>
      </c>
      <c r="DN8" s="11">
        <v>1.4340641395482892</v>
      </c>
      <c r="DO8" s="16">
        <v>19</v>
      </c>
      <c r="DP8" s="19" t="s">
        <v>5</v>
      </c>
    </row>
    <row r="9" spans="1:120" ht="14.25" customHeight="1" x14ac:dyDescent="0.2">
      <c r="A9" s="26" t="s">
        <v>6</v>
      </c>
      <c r="B9" s="52">
        <v>0.42</v>
      </c>
      <c r="C9" s="53">
        <v>0.42</v>
      </c>
      <c r="D9" s="42">
        <v>0.42000000000000004</v>
      </c>
      <c r="E9" s="16">
        <v>18</v>
      </c>
      <c r="F9" s="52">
        <v>0.28763</v>
      </c>
      <c r="G9" s="53">
        <v>0.9524172185430464</v>
      </c>
      <c r="H9" s="42">
        <v>0.68650233112582781</v>
      </c>
      <c r="I9" s="16">
        <v>15</v>
      </c>
      <c r="J9" s="52">
        <v>0.82300000000000006</v>
      </c>
      <c r="K9" s="53">
        <v>0.82300000000000006</v>
      </c>
      <c r="L9" s="42">
        <v>0.82300000000000006</v>
      </c>
      <c r="M9" s="16">
        <v>15</v>
      </c>
      <c r="N9" s="52">
        <v>0.29215599999999997</v>
      </c>
      <c r="O9" s="53">
        <v>1.0142861606507407</v>
      </c>
      <c r="P9" s="42">
        <v>0.72543409639044443</v>
      </c>
      <c r="Q9" s="16">
        <v>20</v>
      </c>
      <c r="R9" s="52">
        <v>0.67700000000000005</v>
      </c>
      <c r="S9" s="53">
        <v>0.64722753346080308</v>
      </c>
      <c r="T9" s="42">
        <v>0.65913652007648182</v>
      </c>
      <c r="U9" s="16">
        <v>18</v>
      </c>
      <c r="V9" s="52">
        <v>1</v>
      </c>
      <c r="W9" s="53">
        <v>1</v>
      </c>
      <c r="X9" s="42">
        <v>1</v>
      </c>
      <c r="Y9" s="16">
        <v>1</v>
      </c>
      <c r="Z9" s="52"/>
      <c r="AA9" s="53"/>
      <c r="AB9" s="42"/>
      <c r="AC9" s="16"/>
      <c r="AD9" s="69">
        <f t="shared" si="0"/>
        <v>69</v>
      </c>
      <c r="AE9" s="69">
        <f>RANK(AD9,AD6:AD27,1)</f>
        <v>21</v>
      </c>
      <c r="AF9" s="52">
        <v>0.15201999999999999</v>
      </c>
      <c r="AG9" s="53">
        <v>0.99593815513626838</v>
      </c>
      <c r="AH9" s="42">
        <v>0.658370893081761</v>
      </c>
      <c r="AI9" s="16">
        <v>5</v>
      </c>
      <c r="AJ9" s="52">
        <v>1</v>
      </c>
      <c r="AK9" s="53">
        <v>1.1112697603263642</v>
      </c>
      <c r="AL9" s="42">
        <v>1.0667618561958185</v>
      </c>
      <c r="AM9" s="16">
        <v>3</v>
      </c>
      <c r="AN9" s="52">
        <v>0.99890000000000001</v>
      </c>
      <c r="AO9" s="53">
        <v>1.0192857142857144</v>
      </c>
      <c r="AP9" s="42">
        <v>1.0111314285714286</v>
      </c>
      <c r="AQ9" s="16">
        <v>5</v>
      </c>
      <c r="AR9" s="52">
        <v>0.98199999999999998</v>
      </c>
      <c r="AS9" s="53">
        <v>1.964</v>
      </c>
      <c r="AT9" s="42">
        <v>1.5711999999999999</v>
      </c>
      <c r="AU9" s="16">
        <v>4</v>
      </c>
      <c r="AV9" s="52">
        <v>0.5</v>
      </c>
      <c r="AW9" s="53">
        <v>1</v>
      </c>
      <c r="AX9" s="42">
        <v>0.8</v>
      </c>
      <c r="AY9" s="16">
        <v>10</v>
      </c>
      <c r="AZ9" s="52">
        <v>0.60130000000000006</v>
      </c>
      <c r="BA9" s="53">
        <v>1.0004991680532447</v>
      </c>
      <c r="BB9" s="42">
        <v>0.8408195008319469</v>
      </c>
      <c r="BC9" s="16">
        <v>8</v>
      </c>
      <c r="BD9" s="52">
        <v>0.1399</v>
      </c>
      <c r="BE9" s="53">
        <v>0.99928571428571433</v>
      </c>
      <c r="BF9" s="42">
        <v>0.65553142857142854</v>
      </c>
      <c r="BG9" s="16">
        <v>14</v>
      </c>
      <c r="BH9" s="69">
        <f t="shared" si="1"/>
        <v>64</v>
      </c>
      <c r="BI9" s="69">
        <f>RANK(BH9,BH6:BH27,1)</f>
        <v>2</v>
      </c>
      <c r="BJ9" s="52">
        <v>0.3</v>
      </c>
      <c r="BK9" s="53">
        <v>-0.14754098360655746</v>
      </c>
      <c r="BL9" s="42">
        <v>3.1475409836065518E-2</v>
      </c>
      <c r="BM9" s="16">
        <v>5</v>
      </c>
      <c r="BN9" s="52">
        <v>0.57299999999999995</v>
      </c>
      <c r="BO9" s="53">
        <v>1.5078947368421052</v>
      </c>
      <c r="BP9" s="42">
        <v>1.1339368421052631</v>
      </c>
      <c r="BQ9" s="16">
        <v>4</v>
      </c>
      <c r="BR9" s="52">
        <v>1</v>
      </c>
      <c r="BS9" s="53">
        <v>1.1283185840707963</v>
      </c>
      <c r="BT9" s="42">
        <v>1.0769911504424778</v>
      </c>
      <c r="BU9" s="16">
        <v>1</v>
      </c>
      <c r="BV9" s="52"/>
      <c r="BW9" s="53"/>
      <c r="BX9" s="42"/>
      <c r="BY9" s="16"/>
      <c r="BZ9" s="52">
        <v>0.76680000000000004</v>
      </c>
      <c r="CA9" s="53">
        <v>1.0149569821310391</v>
      </c>
      <c r="CB9" s="42">
        <v>0.91569418927862345</v>
      </c>
      <c r="CC9" s="16">
        <v>9</v>
      </c>
      <c r="CD9" s="52">
        <v>-0.12000000000000001</v>
      </c>
      <c r="CE9" s="53">
        <v>0</v>
      </c>
      <c r="CF9" s="42">
        <v>-4.8000000000000008E-2</v>
      </c>
      <c r="CG9" s="16">
        <v>21</v>
      </c>
      <c r="CH9" s="52">
        <v>1</v>
      </c>
      <c r="CI9" s="53">
        <v>1</v>
      </c>
      <c r="CJ9" s="42">
        <v>1</v>
      </c>
      <c r="CK9" s="16">
        <v>3</v>
      </c>
      <c r="CL9" s="52">
        <v>1</v>
      </c>
      <c r="CM9" s="53">
        <v>1</v>
      </c>
      <c r="CN9" s="42">
        <v>1</v>
      </c>
      <c r="CO9" s="16">
        <v>1</v>
      </c>
      <c r="CP9" s="52">
        <v>1</v>
      </c>
      <c r="CQ9" s="53">
        <v>1</v>
      </c>
      <c r="CR9" s="42">
        <v>1</v>
      </c>
      <c r="CS9" s="16">
        <v>3</v>
      </c>
      <c r="CT9" s="52">
        <v>0.33960000000000001</v>
      </c>
      <c r="CU9" s="53">
        <v>1.698</v>
      </c>
      <c r="CV9" s="42">
        <v>1.1546399999999999</v>
      </c>
      <c r="CW9" s="13">
        <v>5</v>
      </c>
      <c r="CX9" s="69">
        <f t="shared" si="2"/>
        <v>43</v>
      </c>
      <c r="CY9" s="69">
        <f>RANK(CX9,CX6:CX27,1)</f>
        <v>8</v>
      </c>
      <c r="CZ9" s="44">
        <v>0.16800000000000004</v>
      </c>
      <c r="DA9" s="13">
        <v>18</v>
      </c>
      <c r="DB9" s="11">
        <v>0.11682218842778261</v>
      </c>
      <c r="DC9" s="13">
        <v>20</v>
      </c>
      <c r="DD9" s="11">
        <v>0.14151032372683678</v>
      </c>
      <c r="DE9" s="13">
        <v>6</v>
      </c>
      <c r="DF9" s="11">
        <v>0.10275243979156073</v>
      </c>
      <c r="DG9" s="16">
        <v>3</v>
      </c>
      <c r="DH9" s="11">
        <v>1.0515466666666666</v>
      </c>
      <c r="DI9" s="13">
        <v>3</v>
      </c>
      <c r="DJ9" s="12">
        <v>0.52908495194618022</v>
      </c>
      <c r="DK9" s="13">
        <v>19</v>
      </c>
      <c r="DL9" s="14">
        <v>1.0515466666666666</v>
      </c>
      <c r="DM9" s="18">
        <v>3</v>
      </c>
      <c r="DN9" s="11">
        <v>1.5806316186128468</v>
      </c>
      <c r="DO9" s="16">
        <v>12</v>
      </c>
      <c r="DP9" s="19" t="s">
        <v>6</v>
      </c>
    </row>
    <row r="10" spans="1:120" ht="14.25" customHeight="1" x14ac:dyDescent="0.2">
      <c r="A10" s="26" t="s">
        <v>7</v>
      </c>
      <c r="B10" s="52">
        <v>0.62</v>
      </c>
      <c r="C10" s="53">
        <v>0.62</v>
      </c>
      <c r="D10" s="42">
        <v>0.62</v>
      </c>
      <c r="E10" s="16">
        <v>12</v>
      </c>
      <c r="F10" s="52">
        <v>0.28020999999999996</v>
      </c>
      <c r="G10" s="53">
        <v>1.0079496402877697</v>
      </c>
      <c r="H10" s="42">
        <v>0.71685378417266177</v>
      </c>
      <c r="I10" s="16">
        <v>6</v>
      </c>
      <c r="J10" s="52">
        <v>0.98299999999999998</v>
      </c>
      <c r="K10" s="53">
        <v>0.98299999999999998</v>
      </c>
      <c r="L10" s="42">
        <v>0.98299999999999998</v>
      </c>
      <c r="M10" s="16">
        <v>4</v>
      </c>
      <c r="N10" s="52">
        <v>0.30074599999999996</v>
      </c>
      <c r="O10" s="53">
        <v>1.0312701027477584</v>
      </c>
      <c r="P10" s="42">
        <v>0.73906046164865502</v>
      </c>
      <c r="Q10" s="16">
        <v>10</v>
      </c>
      <c r="R10" s="52">
        <v>1.1340000000000001</v>
      </c>
      <c r="S10" s="53">
        <v>1.084130019120459</v>
      </c>
      <c r="T10" s="42">
        <v>1.1040780114722755</v>
      </c>
      <c r="U10" s="16">
        <v>7</v>
      </c>
      <c r="V10" s="52">
        <v>1</v>
      </c>
      <c r="W10" s="53">
        <v>1</v>
      </c>
      <c r="X10" s="42">
        <v>1</v>
      </c>
      <c r="Y10" s="16">
        <v>1</v>
      </c>
      <c r="Z10" s="52"/>
      <c r="AA10" s="53"/>
      <c r="AB10" s="42"/>
      <c r="AC10" s="16"/>
      <c r="AD10" s="69">
        <f t="shared" si="0"/>
        <v>28</v>
      </c>
      <c r="AE10" s="69">
        <f>RANK(AD10,AD6:AD27,1)</f>
        <v>4</v>
      </c>
      <c r="AF10" s="52">
        <v>5.8909999999999997E-2</v>
      </c>
      <c r="AG10" s="53">
        <v>1</v>
      </c>
      <c r="AH10" s="42">
        <v>0.62356400000000001</v>
      </c>
      <c r="AI10" s="16">
        <v>14</v>
      </c>
      <c r="AJ10" s="52">
        <v>1</v>
      </c>
      <c r="AK10" s="53">
        <v>1</v>
      </c>
      <c r="AL10" s="42">
        <v>1</v>
      </c>
      <c r="AM10" s="16">
        <v>17</v>
      </c>
      <c r="AN10" s="52">
        <v>0.995</v>
      </c>
      <c r="AO10" s="53">
        <v>1.0153061224489797</v>
      </c>
      <c r="AP10" s="42">
        <v>1.0071836734693878</v>
      </c>
      <c r="AQ10" s="16">
        <v>8</v>
      </c>
      <c r="AR10" s="52">
        <v>1.1060000000000001</v>
      </c>
      <c r="AS10" s="53">
        <v>2.2120000000000002</v>
      </c>
      <c r="AT10" s="42">
        <v>1.7696000000000003</v>
      </c>
      <c r="AU10" s="16">
        <v>2</v>
      </c>
      <c r="AV10" s="52">
        <v>9.9999999999999992E-2</v>
      </c>
      <c r="AW10" s="53">
        <v>0.19999999999999998</v>
      </c>
      <c r="AX10" s="42">
        <v>0.15999999999999998</v>
      </c>
      <c r="AY10" s="16">
        <v>21</v>
      </c>
      <c r="AZ10" s="52">
        <v>0.53069999999999995</v>
      </c>
      <c r="BA10" s="53">
        <v>0.99943502824858754</v>
      </c>
      <c r="BB10" s="42">
        <v>0.81194101694915255</v>
      </c>
      <c r="BC10" s="16">
        <v>18</v>
      </c>
      <c r="BD10" s="52">
        <v>0.15579999999999999</v>
      </c>
      <c r="BE10" s="53">
        <v>0.99871794871794872</v>
      </c>
      <c r="BF10" s="42">
        <v>0.66155076923076928</v>
      </c>
      <c r="BG10" s="16">
        <v>13</v>
      </c>
      <c r="BH10" s="69">
        <f t="shared" si="1"/>
        <v>97</v>
      </c>
      <c r="BI10" s="69">
        <f>RANK(BH10,BH6:BH27,1)</f>
        <v>18</v>
      </c>
      <c r="BJ10" s="52">
        <v>-0.1</v>
      </c>
      <c r="BK10" s="53">
        <v>-0.39240506329113917</v>
      </c>
      <c r="BL10" s="42">
        <v>-0.2754430379746835</v>
      </c>
      <c r="BM10" s="16">
        <v>20</v>
      </c>
      <c r="BN10" s="52">
        <v>4.2000000000000003E-2</v>
      </c>
      <c r="BO10" s="53">
        <v>0.8936170212765957</v>
      </c>
      <c r="BP10" s="42">
        <v>0.55297021276595748</v>
      </c>
      <c r="BQ10" s="16">
        <v>18</v>
      </c>
      <c r="BR10" s="52">
        <v>1</v>
      </c>
      <c r="BS10" s="53">
        <v>1.1283185840707963</v>
      </c>
      <c r="BT10" s="42">
        <v>1.0769911504424778</v>
      </c>
      <c r="BU10" s="16">
        <v>1</v>
      </c>
      <c r="BV10" s="52">
        <v>0.6</v>
      </c>
      <c r="BW10" s="53">
        <v>1</v>
      </c>
      <c r="BX10" s="42">
        <v>0.84</v>
      </c>
      <c r="BY10" s="16">
        <v>7</v>
      </c>
      <c r="BZ10" s="52">
        <v>0.82840000000000003</v>
      </c>
      <c r="CA10" s="53">
        <v>1.0351118330626015</v>
      </c>
      <c r="CB10" s="42">
        <v>0.9524270998375608</v>
      </c>
      <c r="CC10" s="16">
        <v>7</v>
      </c>
      <c r="CD10" s="52">
        <v>0.01</v>
      </c>
      <c r="CE10" s="53">
        <v>0</v>
      </c>
      <c r="CF10" s="42">
        <v>4.0000000000000001E-3</v>
      </c>
      <c r="CG10" s="16">
        <v>4</v>
      </c>
      <c r="CH10" s="52">
        <v>1</v>
      </c>
      <c r="CI10" s="53">
        <v>1</v>
      </c>
      <c r="CJ10" s="42">
        <v>1</v>
      </c>
      <c r="CK10" s="16">
        <v>3</v>
      </c>
      <c r="CL10" s="52">
        <v>0.84</v>
      </c>
      <c r="CM10" s="53">
        <v>0.84</v>
      </c>
      <c r="CN10" s="42">
        <v>0.84000000000000008</v>
      </c>
      <c r="CO10" s="16">
        <v>21</v>
      </c>
      <c r="CP10" s="52">
        <v>0.91180000000000005</v>
      </c>
      <c r="CQ10" s="53">
        <v>0.91180000000000005</v>
      </c>
      <c r="CR10" s="42">
        <v>0.91180000000000005</v>
      </c>
      <c r="CS10" s="16">
        <v>12</v>
      </c>
      <c r="CT10" s="52">
        <v>0.2452</v>
      </c>
      <c r="CU10" s="53">
        <v>1.226</v>
      </c>
      <c r="CV10" s="42">
        <v>0.83367999999999998</v>
      </c>
      <c r="CW10" s="13">
        <v>17</v>
      </c>
      <c r="CX10" s="69">
        <f t="shared" si="2"/>
        <v>60</v>
      </c>
      <c r="CY10" s="69">
        <f>RANK(CX10,CX6:CX27,1)</f>
        <v>19</v>
      </c>
      <c r="CZ10" s="44">
        <v>0.248</v>
      </c>
      <c r="DA10" s="13">
        <v>12</v>
      </c>
      <c r="DB10" s="11">
        <v>0.13628976771880777</v>
      </c>
      <c r="DC10" s="13">
        <v>7</v>
      </c>
      <c r="DD10" s="11">
        <v>0.12929655984962807</v>
      </c>
      <c r="DE10" s="13">
        <v>17</v>
      </c>
      <c r="DF10" s="11">
        <v>8.8948830537242424E-2</v>
      </c>
      <c r="DG10" s="16">
        <v>14</v>
      </c>
      <c r="DH10" s="11">
        <v>0.86182666666666685</v>
      </c>
      <c r="DI10" s="13">
        <v>18</v>
      </c>
      <c r="DJ10" s="12">
        <v>0.60253515810567826</v>
      </c>
      <c r="DK10" s="13">
        <v>15</v>
      </c>
      <c r="DL10" s="14">
        <v>0.86182666666666685</v>
      </c>
      <c r="DM10" s="18">
        <v>18</v>
      </c>
      <c r="DN10" s="11">
        <v>1.4643618247723451</v>
      </c>
      <c r="DO10" s="16">
        <v>18</v>
      </c>
      <c r="DP10" s="19" t="s">
        <v>7</v>
      </c>
    </row>
    <row r="11" spans="1:120" ht="14.25" customHeight="1" x14ac:dyDescent="0.2">
      <c r="A11" s="26" t="s">
        <v>8</v>
      </c>
      <c r="B11" s="52">
        <v>0.56999999999999995</v>
      </c>
      <c r="C11" s="53">
        <v>0.56999999999999995</v>
      </c>
      <c r="D11" s="42">
        <v>0.56999999999999995</v>
      </c>
      <c r="E11" s="16">
        <v>13</v>
      </c>
      <c r="F11" s="52">
        <v>0.27106999999999998</v>
      </c>
      <c r="G11" s="53">
        <v>1.0039629629629629</v>
      </c>
      <c r="H11" s="42">
        <v>0.71080577777777776</v>
      </c>
      <c r="I11" s="16">
        <v>8</v>
      </c>
      <c r="J11" s="52">
        <v>0.98299999999999998</v>
      </c>
      <c r="K11" s="53">
        <v>0.98299999999999998</v>
      </c>
      <c r="L11" s="42">
        <v>0.98299999999999998</v>
      </c>
      <c r="M11" s="16">
        <v>4</v>
      </c>
      <c r="N11" s="52">
        <v>0.30604999999999999</v>
      </c>
      <c r="O11" s="53">
        <v>1.0272695507638314</v>
      </c>
      <c r="P11" s="42">
        <v>0.73878173045829876</v>
      </c>
      <c r="Q11" s="16">
        <v>11</v>
      </c>
      <c r="R11" s="52">
        <v>0.92169999999999996</v>
      </c>
      <c r="S11" s="53">
        <v>0.88116634799235183</v>
      </c>
      <c r="T11" s="42">
        <v>0.89737980879541113</v>
      </c>
      <c r="U11" s="16">
        <v>11</v>
      </c>
      <c r="V11" s="52">
        <v>1</v>
      </c>
      <c r="W11" s="53">
        <v>1</v>
      </c>
      <c r="X11" s="42">
        <v>1</v>
      </c>
      <c r="Y11" s="16">
        <v>1</v>
      </c>
      <c r="Z11" s="52"/>
      <c r="AA11" s="53"/>
      <c r="AB11" s="42"/>
      <c r="AC11" s="16"/>
      <c r="AD11" s="69">
        <f t="shared" si="0"/>
        <v>35</v>
      </c>
      <c r="AE11" s="69">
        <f>RANK(AD11,AD6:AD27,1)</f>
        <v>6</v>
      </c>
      <c r="AF11" s="52">
        <v>7.2859999999999994E-2</v>
      </c>
      <c r="AG11" s="53">
        <v>1.0041345093715546</v>
      </c>
      <c r="AH11" s="42">
        <v>0.63162470562293271</v>
      </c>
      <c r="AI11" s="16">
        <v>13</v>
      </c>
      <c r="AJ11" s="52">
        <v>1</v>
      </c>
      <c r="AK11" s="53">
        <v>1.028062269561655</v>
      </c>
      <c r="AL11" s="42">
        <v>1.016837361736993</v>
      </c>
      <c r="AM11" s="16">
        <v>10</v>
      </c>
      <c r="AN11" s="52">
        <v>0.99379999999999991</v>
      </c>
      <c r="AO11" s="53">
        <v>1.0140816326530613</v>
      </c>
      <c r="AP11" s="42">
        <v>1.0059689795918367</v>
      </c>
      <c r="AQ11" s="16">
        <v>9</v>
      </c>
      <c r="AR11" s="52">
        <v>0.61099999999999999</v>
      </c>
      <c r="AS11" s="53">
        <v>1.222</v>
      </c>
      <c r="AT11" s="42">
        <v>0.97760000000000002</v>
      </c>
      <c r="AU11" s="16">
        <v>18</v>
      </c>
      <c r="AV11" s="52">
        <v>0.79999999999999993</v>
      </c>
      <c r="AW11" s="53">
        <v>1</v>
      </c>
      <c r="AX11" s="42">
        <v>0.91999999999999993</v>
      </c>
      <c r="AY11" s="16">
        <v>5</v>
      </c>
      <c r="AZ11" s="52">
        <v>0.66180000000000005</v>
      </c>
      <c r="BA11" s="53">
        <v>1.010381679389313</v>
      </c>
      <c r="BB11" s="42">
        <v>0.87094900763358774</v>
      </c>
      <c r="BC11" s="16">
        <v>6</v>
      </c>
      <c r="BD11" s="52">
        <v>0.17</v>
      </c>
      <c r="BE11" s="53">
        <v>1</v>
      </c>
      <c r="BF11" s="42">
        <v>0.66799999999999993</v>
      </c>
      <c r="BG11" s="16">
        <v>12</v>
      </c>
      <c r="BH11" s="69">
        <f t="shared" si="1"/>
        <v>77</v>
      </c>
      <c r="BI11" s="69">
        <f>RANK(BH11,BH6:BH27,1)</f>
        <v>5</v>
      </c>
      <c r="BJ11" s="52">
        <v>-1.9999999999999928E-2</v>
      </c>
      <c r="BK11" s="53">
        <v>-0.15909090909090892</v>
      </c>
      <c r="BL11" s="42">
        <v>-0.10345454545454531</v>
      </c>
      <c r="BM11" s="16">
        <v>13</v>
      </c>
      <c r="BN11" s="52">
        <v>0.10299999999999999</v>
      </c>
      <c r="BO11" s="53">
        <v>1.1444444444444444</v>
      </c>
      <c r="BP11" s="42">
        <v>0.72786666666666666</v>
      </c>
      <c r="BQ11" s="16">
        <v>11</v>
      </c>
      <c r="BR11" s="52">
        <v>1</v>
      </c>
      <c r="BS11" s="53">
        <v>1.1283185840707963</v>
      </c>
      <c r="BT11" s="42">
        <v>1.0769911504424778</v>
      </c>
      <c r="BU11" s="16">
        <v>1</v>
      </c>
      <c r="BV11" s="52"/>
      <c r="BW11" s="53"/>
      <c r="BX11" s="42"/>
      <c r="BY11" s="16"/>
      <c r="BZ11" s="52">
        <v>0.436</v>
      </c>
      <c r="CA11" s="53">
        <v>0.93582313801244899</v>
      </c>
      <c r="CB11" s="42">
        <v>0.73589388280746937</v>
      </c>
      <c r="CC11" s="16">
        <v>19</v>
      </c>
      <c r="CD11" s="52">
        <v>0.01</v>
      </c>
      <c r="CE11" s="53">
        <v>0</v>
      </c>
      <c r="CF11" s="42">
        <v>4.0000000000000001E-3</v>
      </c>
      <c r="CG11" s="16">
        <v>4</v>
      </c>
      <c r="CH11" s="52">
        <v>1</v>
      </c>
      <c r="CI11" s="53">
        <v>1</v>
      </c>
      <c r="CJ11" s="42">
        <v>1</v>
      </c>
      <c r="CK11" s="16">
        <v>3</v>
      </c>
      <c r="CL11" s="52">
        <v>1</v>
      </c>
      <c r="CM11" s="53">
        <v>1</v>
      </c>
      <c r="CN11" s="42">
        <v>1</v>
      </c>
      <c r="CO11" s="16">
        <v>1</v>
      </c>
      <c r="CP11" s="52">
        <v>1.1000000000000001</v>
      </c>
      <c r="CQ11" s="53">
        <v>1.1000000000000001</v>
      </c>
      <c r="CR11" s="42">
        <v>1.1000000000000001</v>
      </c>
      <c r="CS11" s="16">
        <v>1</v>
      </c>
      <c r="CT11" s="52">
        <v>0.28520000000000001</v>
      </c>
      <c r="CU11" s="53">
        <v>1.4259999999999999</v>
      </c>
      <c r="CV11" s="42">
        <v>0.96967999999999988</v>
      </c>
      <c r="CW11" s="13">
        <v>12</v>
      </c>
      <c r="CX11" s="69">
        <f t="shared" si="2"/>
        <v>51</v>
      </c>
      <c r="CY11" s="69">
        <f>RANK(CX11,CX6:CX27,1)</f>
        <v>14</v>
      </c>
      <c r="CZ11" s="44">
        <v>0.22799999999999998</v>
      </c>
      <c r="DA11" s="13">
        <v>13</v>
      </c>
      <c r="DB11" s="11">
        <v>0.12989901951094462</v>
      </c>
      <c r="DC11" s="13">
        <v>9</v>
      </c>
      <c r="DD11" s="11">
        <v>0.13052100116968607</v>
      </c>
      <c r="DE11" s="13">
        <v>12</v>
      </c>
      <c r="DF11" s="11">
        <v>8.6032428861551713E-2</v>
      </c>
      <c r="DG11" s="16">
        <v>17</v>
      </c>
      <c r="DH11" s="11">
        <v>1.0232266666666667</v>
      </c>
      <c r="DI11" s="13">
        <v>5</v>
      </c>
      <c r="DJ11" s="12">
        <v>0.57445244954218233</v>
      </c>
      <c r="DK11" s="13">
        <v>17</v>
      </c>
      <c r="DL11" s="14">
        <v>1.0232266666666667</v>
      </c>
      <c r="DM11" s="18">
        <v>5</v>
      </c>
      <c r="DN11" s="11">
        <v>1.5976791162088491</v>
      </c>
      <c r="DO11" s="16">
        <v>11</v>
      </c>
      <c r="DP11" s="19" t="s">
        <v>8</v>
      </c>
    </row>
    <row r="12" spans="1:120" ht="15.75" customHeight="1" x14ac:dyDescent="0.2">
      <c r="A12" s="26" t="s">
        <v>9</v>
      </c>
      <c r="B12" s="52">
        <v>0.18</v>
      </c>
      <c r="C12" s="53">
        <v>0.18</v>
      </c>
      <c r="D12" s="42">
        <v>0.18</v>
      </c>
      <c r="E12" s="16">
        <v>22</v>
      </c>
      <c r="F12" s="52">
        <v>0.60897000000000001</v>
      </c>
      <c r="G12" s="53">
        <v>0.94560559006211187</v>
      </c>
      <c r="H12" s="42">
        <v>0.81095135403726715</v>
      </c>
      <c r="I12" s="16">
        <v>3</v>
      </c>
      <c r="J12" s="52">
        <v>0.73899999999999999</v>
      </c>
      <c r="K12" s="53">
        <v>0.73899999999999999</v>
      </c>
      <c r="L12" s="42">
        <v>0.73899999999999999</v>
      </c>
      <c r="M12" s="16">
        <v>21</v>
      </c>
      <c r="N12" s="52">
        <v>0.398756</v>
      </c>
      <c r="O12" s="53">
        <v>1.0023686967040097</v>
      </c>
      <c r="P12" s="42">
        <v>0.76092361802240582</v>
      </c>
      <c r="Q12" s="16">
        <v>4</v>
      </c>
      <c r="R12" s="52">
        <v>1.29</v>
      </c>
      <c r="S12" s="53">
        <v>1.2332695984703634</v>
      </c>
      <c r="T12" s="42">
        <v>1.2559617590822181</v>
      </c>
      <c r="U12" s="16">
        <v>6</v>
      </c>
      <c r="V12" s="52"/>
      <c r="W12" s="53"/>
      <c r="X12" s="42"/>
      <c r="Y12" s="16"/>
      <c r="Z12" s="52">
        <v>0</v>
      </c>
      <c r="AA12" s="53">
        <v>0</v>
      </c>
      <c r="AB12" s="42">
        <v>0</v>
      </c>
      <c r="AC12" s="16">
        <v>8</v>
      </c>
      <c r="AD12" s="69">
        <f t="shared" si="0"/>
        <v>42</v>
      </c>
      <c r="AE12" s="69">
        <f>RANK(AD12,AD6:AD27,1)</f>
        <v>8</v>
      </c>
      <c r="AF12" s="52">
        <v>0.46011999999999997</v>
      </c>
      <c r="AG12" s="53">
        <v>0.4866265480735672</v>
      </c>
      <c r="AH12" s="42">
        <v>0.4760239288441403</v>
      </c>
      <c r="AI12" s="16">
        <v>21</v>
      </c>
      <c r="AJ12" s="52">
        <v>1</v>
      </c>
      <c r="AK12" s="53">
        <v>1</v>
      </c>
      <c r="AL12" s="42">
        <v>1</v>
      </c>
      <c r="AM12" s="16">
        <v>17</v>
      </c>
      <c r="AN12" s="52">
        <v>0.95</v>
      </c>
      <c r="AO12" s="53">
        <v>0.96938775510204078</v>
      </c>
      <c r="AP12" s="42">
        <v>0.96163265306122447</v>
      </c>
      <c r="AQ12" s="16">
        <v>21</v>
      </c>
      <c r="AR12" s="52">
        <v>0.42899999999999999</v>
      </c>
      <c r="AS12" s="53">
        <v>0.85799999999999998</v>
      </c>
      <c r="AT12" s="42">
        <v>0.6863999999999999</v>
      </c>
      <c r="AU12" s="16">
        <v>21</v>
      </c>
      <c r="AV12" s="52">
        <v>5</v>
      </c>
      <c r="AW12" s="53">
        <v>1</v>
      </c>
      <c r="AX12" s="42">
        <v>2.6</v>
      </c>
      <c r="AY12" s="16">
        <v>1</v>
      </c>
      <c r="AZ12" s="52">
        <v>0.49399999999999999</v>
      </c>
      <c r="BA12" s="53">
        <v>0.98210735586481113</v>
      </c>
      <c r="BB12" s="42">
        <v>0.7868644135188867</v>
      </c>
      <c r="BC12" s="16">
        <v>20</v>
      </c>
      <c r="BD12" s="52">
        <v>3.5900000000000001E-2</v>
      </c>
      <c r="BE12" s="53">
        <v>0.54393939393939394</v>
      </c>
      <c r="BF12" s="42">
        <v>0.34072363636363634</v>
      </c>
      <c r="BG12" s="16">
        <v>22</v>
      </c>
      <c r="BH12" s="69">
        <f t="shared" si="1"/>
        <v>144</v>
      </c>
      <c r="BI12" s="69">
        <f>RANK(BH12,BH6:BH27,1)</f>
        <v>22</v>
      </c>
      <c r="BJ12" s="52">
        <v>0.80999999999999994</v>
      </c>
      <c r="BK12" s="53">
        <v>-2.8</v>
      </c>
      <c r="BL12" s="42">
        <v>-1.3559999999999999</v>
      </c>
      <c r="BM12" s="16">
        <v>22</v>
      </c>
      <c r="BN12" s="52">
        <v>0.45200000000000001</v>
      </c>
      <c r="BO12" s="53">
        <v>0.92813141683778233</v>
      </c>
      <c r="BP12" s="42">
        <v>0.73767885010266943</v>
      </c>
      <c r="BQ12" s="16">
        <v>10</v>
      </c>
      <c r="BR12" s="52">
        <v>1</v>
      </c>
      <c r="BS12" s="53">
        <v>1.1283185840707963</v>
      </c>
      <c r="BT12" s="42">
        <v>1.0769911504424778</v>
      </c>
      <c r="BU12" s="16">
        <v>1</v>
      </c>
      <c r="BV12" s="52">
        <v>2.4</v>
      </c>
      <c r="BW12" s="53">
        <v>1</v>
      </c>
      <c r="BX12" s="42">
        <v>1.56</v>
      </c>
      <c r="BY12" s="16">
        <v>1</v>
      </c>
      <c r="BZ12" s="52">
        <v>1</v>
      </c>
      <c r="CA12" s="53">
        <v>1</v>
      </c>
      <c r="CB12" s="42">
        <v>1</v>
      </c>
      <c r="CC12" s="16">
        <v>3</v>
      </c>
      <c r="CD12" s="52">
        <v>0.01</v>
      </c>
      <c r="CE12" s="53">
        <v>0.01</v>
      </c>
      <c r="CF12" s="42">
        <v>0.01</v>
      </c>
      <c r="CG12" s="16">
        <v>1</v>
      </c>
      <c r="CH12" s="52">
        <v>1</v>
      </c>
      <c r="CI12" s="53">
        <v>1</v>
      </c>
      <c r="CJ12" s="42">
        <v>1</v>
      </c>
      <c r="CK12" s="16">
        <v>3</v>
      </c>
      <c r="CL12" s="52">
        <v>1</v>
      </c>
      <c r="CM12" s="53">
        <v>1</v>
      </c>
      <c r="CN12" s="42">
        <v>1</v>
      </c>
      <c r="CO12" s="16">
        <v>1</v>
      </c>
      <c r="CP12" s="52">
        <v>0.44189999999999996</v>
      </c>
      <c r="CQ12" s="53">
        <v>0.44189999999999996</v>
      </c>
      <c r="CR12" s="42">
        <v>0.44189999999999996</v>
      </c>
      <c r="CS12" s="16">
        <v>20</v>
      </c>
      <c r="CT12" s="52">
        <v>0.40279999999999999</v>
      </c>
      <c r="CU12" s="53">
        <v>1.6112</v>
      </c>
      <c r="CV12" s="42">
        <v>1.12784</v>
      </c>
      <c r="CW12" s="13">
        <v>6</v>
      </c>
      <c r="CX12" s="69">
        <f t="shared" si="2"/>
        <v>41</v>
      </c>
      <c r="CY12" s="69">
        <f>RANK(CX12,CX6:CX27,1)</f>
        <v>7</v>
      </c>
      <c r="CZ12" s="44">
        <v>7.1999999999999995E-2</v>
      </c>
      <c r="DA12" s="13">
        <v>22</v>
      </c>
      <c r="DB12" s="11">
        <v>0.10700510193425672</v>
      </c>
      <c r="DC12" s="13">
        <v>21</v>
      </c>
      <c r="DD12" s="11">
        <v>0.14682095639545475</v>
      </c>
      <c r="DE12" s="13">
        <v>3</v>
      </c>
      <c r="DF12" s="11">
        <v>8.6328642868824579E-2</v>
      </c>
      <c r="DG12" s="16">
        <v>16</v>
      </c>
      <c r="DH12" s="11">
        <v>0.85658000000000001</v>
      </c>
      <c r="DI12" s="13">
        <v>19</v>
      </c>
      <c r="DJ12" s="12">
        <v>0.41215470119853603</v>
      </c>
      <c r="DK12" s="13">
        <v>21</v>
      </c>
      <c r="DL12" s="14">
        <v>0.85658000000000001</v>
      </c>
      <c r="DM12" s="18">
        <v>19</v>
      </c>
      <c r="DN12" s="11">
        <v>1.2687347011985359</v>
      </c>
      <c r="DO12" s="16">
        <v>21</v>
      </c>
      <c r="DP12" s="19" t="s">
        <v>9</v>
      </c>
    </row>
    <row r="13" spans="1:120" ht="14.25" customHeight="1" x14ac:dyDescent="0.2">
      <c r="A13" s="26" t="s">
        <v>10</v>
      </c>
      <c r="B13" s="52">
        <v>0.75</v>
      </c>
      <c r="C13" s="53">
        <v>0.75</v>
      </c>
      <c r="D13" s="42">
        <v>0.75</v>
      </c>
      <c r="E13" s="16">
        <v>10</v>
      </c>
      <c r="F13" s="52">
        <v>0.24223</v>
      </c>
      <c r="G13" s="53">
        <v>0.93165384615384617</v>
      </c>
      <c r="H13" s="42">
        <v>0.65588430769230766</v>
      </c>
      <c r="I13" s="16">
        <v>21</v>
      </c>
      <c r="J13" s="52">
        <v>0.98299999999999998</v>
      </c>
      <c r="K13" s="53">
        <v>0.98299999999999998</v>
      </c>
      <c r="L13" s="42">
        <v>0.98299999999999998</v>
      </c>
      <c r="M13" s="16">
        <v>4</v>
      </c>
      <c r="N13" s="52">
        <v>0.29206099999999996</v>
      </c>
      <c r="O13" s="53">
        <v>1.0109806956863678</v>
      </c>
      <c r="P13" s="42">
        <v>0.72341281741182062</v>
      </c>
      <c r="Q13" s="16">
        <v>21</v>
      </c>
      <c r="R13" s="52">
        <v>0.66200000000000003</v>
      </c>
      <c r="S13" s="53">
        <v>0.63288718929254306</v>
      </c>
      <c r="T13" s="42">
        <v>0.64453231357552587</v>
      </c>
      <c r="U13" s="16">
        <v>19</v>
      </c>
      <c r="V13" s="52">
        <v>1</v>
      </c>
      <c r="W13" s="53">
        <v>1</v>
      </c>
      <c r="X13" s="42">
        <v>1</v>
      </c>
      <c r="Y13" s="16">
        <v>1</v>
      </c>
      <c r="Z13" s="52"/>
      <c r="AA13" s="53"/>
      <c r="AB13" s="42"/>
      <c r="AC13" s="16"/>
      <c r="AD13" s="69">
        <f t="shared" si="0"/>
        <v>66</v>
      </c>
      <c r="AE13" s="69">
        <f>RANK(AD13,AD6:AD27,1)</f>
        <v>19</v>
      </c>
      <c r="AF13" s="52">
        <v>6.9099999999999995E-2</v>
      </c>
      <c r="AG13" s="53">
        <v>0.9864382583868665</v>
      </c>
      <c r="AH13" s="42">
        <v>0.61950295503211983</v>
      </c>
      <c r="AI13" s="16">
        <v>17</v>
      </c>
      <c r="AJ13" s="52">
        <v>1</v>
      </c>
      <c r="AK13" s="53">
        <v>1.1121865376154862</v>
      </c>
      <c r="AL13" s="42">
        <v>1.0673119225692917</v>
      </c>
      <c r="AM13" s="16">
        <v>2</v>
      </c>
      <c r="AN13" s="52">
        <v>1</v>
      </c>
      <c r="AO13" s="53">
        <v>1.0204081632653061</v>
      </c>
      <c r="AP13" s="42">
        <v>1.0122448979591838</v>
      </c>
      <c r="AQ13" s="16">
        <v>1</v>
      </c>
      <c r="AR13" s="52">
        <v>0.64</v>
      </c>
      <c r="AS13" s="53">
        <v>1.28</v>
      </c>
      <c r="AT13" s="42">
        <v>1.024</v>
      </c>
      <c r="AU13" s="16">
        <v>14</v>
      </c>
      <c r="AV13" s="52">
        <v>0.6</v>
      </c>
      <c r="AW13" s="53">
        <v>1</v>
      </c>
      <c r="AX13" s="42">
        <v>0.84</v>
      </c>
      <c r="AY13" s="16">
        <v>9</v>
      </c>
      <c r="AZ13" s="52">
        <v>0.53449999999999998</v>
      </c>
      <c r="BA13" s="53">
        <v>0.95446428571428577</v>
      </c>
      <c r="BB13" s="42">
        <v>0.78647857142857147</v>
      </c>
      <c r="BC13" s="16">
        <v>21</v>
      </c>
      <c r="BD13" s="52">
        <v>0.26890000000000003</v>
      </c>
      <c r="BE13" s="53">
        <v>1.0185606060606061</v>
      </c>
      <c r="BF13" s="42">
        <v>0.71869636363636358</v>
      </c>
      <c r="BG13" s="16">
        <v>5</v>
      </c>
      <c r="BH13" s="69">
        <f t="shared" si="1"/>
        <v>73</v>
      </c>
      <c r="BI13" s="69">
        <f>RANK(BH13,BH6:BH27,1)</f>
        <v>3</v>
      </c>
      <c r="BJ13" s="52">
        <v>0.22000000000000003</v>
      </c>
      <c r="BK13" s="53">
        <v>-0.23809523809523811</v>
      </c>
      <c r="BL13" s="42">
        <v>-5.4857142857142827E-2</v>
      </c>
      <c r="BM13" s="16">
        <v>10</v>
      </c>
      <c r="BN13" s="52">
        <v>7.3999999999999996E-2</v>
      </c>
      <c r="BO13" s="53">
        <v>0.85057471264367812</v>
      </c>
      <c r="BP13" s="42">
        <v>0.53994482758620677</v>
      </c>
      <c r="BQ13" s="16">
        <v>19</v>
      </c>
      <c r="BR13" s="52">
        <v>1</v>
      </c>
      <c r="BS13" s="53">
        <v>1.1283185840707963</v>
      </c>
      <c r="BT13" s="42">
        <v>1.0769911504424778</v>
      </c>
      <c r="BU13" s="16">
        <v>1</v>
      </c>
      <c r="BV13" s="52">
        <v>0.7</v>
      </c>
      <c r="BW13" s="53">
        <v>1.1666666666666667</v>
      </c>
      <c r="BX13" s="42">
        <v>0.98</v>
      </c>
      <c r="BY13" s="16">
        <v>4</v>
      </c>
      <c r="BZ13" s="52">
        <v>0.56240000000000001</v>
      </c>
      <c r="CA13" s="53">
        <v>0.86776731985804656</v>
      </c>
      <c r="CB13" s="42">
        <v>0.74562039191482798</v>
      </c>
      <c r="CC13" s="16">
        <v>18</v>
      </c>
      <c r="CD13" s="52">
        <v>0.01</v>
      </c>
      <c r="CE13" s="53">
        <v>0.01</v>
      </c>
      <c r="CF13" s="42">
        <v>0.01</v>
      </c>
      <c r="CG13" s="16">
        <v>1</v>
      </c>
      <c r="CH13" s="52">
        <v>1</v>
      </c>
      <c r="CI13" s="53">
        <v>1</v>
      </c>
      <c r="CJ13" s="42">
        <v>1</v>
      </c>
      <c r="CK13" s="16">
        <v>3</v>
      </c>
      <c r="CL13" s="52">
        <v>0.97</v>
      </c>
      <c r="CM13" s="53">
        <v>0.97</v>
      </c>
      <c r="CN13" s="42">
        <v>0.97</v>
      </c>
      <c r="CO13" s="16">
        <v>19</v>
      </c>
      <c r="CP13" s="52">
        <v>0.77780000000000005</v>
      </c>
      <c r="CQ13" s="53">
        <v>0.77780000000000005</v>
      </c>
      <c r="CR13" s="42">
        <v>0.77780000000000005</v>
      </c>
      <c r="CS13" s="16">
        <v>16</v>
      </c>
      <c r="CT13" s="52">
        <v>0.27860000000000001</v>
      </c>
      <c r="CU13" s="53">
        <v>1.1144000000000001</v>
      </c>
      <c r="CV13" s="42">
        <v>0.78008</v>
      </c>
      <c r="CW13" s="13">
        <v>20</v>
      </c>
      <c r="CX13" s="69">
        <f t="shared" si="2"/>
        <v>56</v>
      </c>
      <c r="CY13" s="69">
        <f>RANK(CX13,CX6:CX27,1)</f>
        <v>16</v>
      </c>
      <c r="CZ13" s="44">
        <v>0.30000000000000004</v>
      </c>
      <c r="DA13" s="13">
        <v>10</v>
      </c>
      <c r="DB13" s="11">
        <v>0.12020488316038963</v>
      </c>
      <c r="DC13" s="13">
        <v>18</v>
      </c>
      <c r="DD13" s="11">
        <v>0.13003360094197564</v>
      </c>
      <c r="DE13" s="13">
        <v>13</v>
      </c>
      <c r="DF13" s="11">
        <v>9.2093554866136476E-2</v>
      </c>
      <c r="DG13" s="16">
        <v>11</v>
      </c>
      <c r="DH13" s="11">
        <v>0.84262666666666675</v>
      </c>
      <c r="DI13" s="13">
        <v>20</v>
      </c>
      <c r="DJ13" s="12">
        <v>0.64233203896850177</v>
      </c>
      <c r="DK13" s="13">
        <v>12</v>
      </c>
      <c r="DL13" s="14">
        <v>0.84262666666666675</v>
      </c>
      <c r="DM13" s="18">
        <v>20</v>
      </c>
      <c r="DN13" s="11">
        <v>1.4849587056351685</v>
      </c>
      <c r="DO13" s="16">
        <v>16</v>
      </c>
      <c r="DP13" s="19" t="s">
        <v>10</v>
      </c>
    </row>
    <row r="14" spans="1:120" ht="14.25" customHeight="1" x14ac:dyDescent="0.2">
      <c r="A14" s="26" t="s">
        <v>11</v>
      </c>
      <c r="B14" s="52">
        <v>0.5</v>
      </c>
      <c r="C14" s="53">
        <v>0.5</v>
      </c>
      <c r="D14" s="42">
        <v>0.5</v>
      </c>
      <c r="E14" s="16">
        <v>16</v>
      </c>
      <c r="F14" s="52">
        <v>0.22227000000000002</v>
      </c>
      <c r="G14" s="53">
        <v>0.96639130434782616</v>
      </c>
      <c r="H14" s="42">
        <v>0.66874278260869569</v>
      </c>
      <c r="I14" s="16">
        <v>19</v>
      </c>
      <c r="J14" s="52">
        <v>0.77500000000000002</v>
      </c>
      <c r="K14" s="53">
        <v>0.77500000000000002</v>
      </c>
      <c r="L14" s="42">
        <v>0.77500000000000002</v>
      </c>
      <c r="M14" s="16">
        <v>19</v>
      </c>
      <c r="N14" s="52">
        <v>0.39629599999999998</v>
      </c>
      <c r="O14" s="53">
        <v>1.0096955188226164</v>
      </c>
      <c r="P14" s="42">
        <v>0.76433571129356981</v>
      </c>
      <c r="Q14" s="16">
        <v>3</v>
      </c>
      <c r="R14" s="52">
        <v>1.0634000000000001</v>
      </c>
      <c r="S14" s="53">
        <v>1.0166347992351816</v>
      </c>
      <c r="T14" s="42">
        <v>1.035340879541109</v>
      </c>
      <c r="U14" s="16">
        <v>8</v>
      </c>
      <c r="V14" s="52">
        <v>1</v>
      </c>
      <c r="W14" s="53">
        <v>1</v>
      </c>
      <c r="X14" s="42">
        <v>1</v>
      </c>
      <c r="Y14" s="16">
        <v>1</v>
      </c>
      <c r="Z14" s="52">
        <v>0.75319999999999998</v>
      </c>
      <c r="AA14" s="53">
        <v>1.001595744680851</v>
      </c>
      <c r="AB14" s="42">
        <v>0.90223744680851059</v>
      </c>
      <c r="AC14" s="16">
        <v>4</v>
      </c>
      <c r="AD14" s="69">
        <f t="shared" si="0"/>
        <v>54</v>
      </c>
      <c r="AE14" s="69">
        <f>RANK(AD14,AD6:AD27,1)</f>
        <v>15</v>
      </c>
      <c r="AF14" s="52">
        <v>0.26718999999999998</v>
      </c>
      <c r="AG14" s="53">
        <v>1</v>
      </c>
      <c r="AH14" s="42">
        <v>0.70687599999999995</v>
      </c>
      <c r="AI14" s="16">
        <v>2</v>
      </c>
      <c r="AJ14" s="52">
        <v>1</v>
      </c>
      <c r="AK14" s="53">
        <v>1.021505376344086</v>
      </c>
      <c r="AL14" s="42">
        <v>1.0129032258064516</v>
      </c>
      <c r="AM14" s="16">
        <v>11</v>
      </c>
      <c r="AN14" s="52">
        <v>0.94140000000000001</v>
      </c>
      <c r="AO14" s="53">
        <v>0.96061224489795916</v>
      </c>
      <c r="AP14" s="42">
        <v>0.95292734693877545</v>
      </c>
      <c r="AQ14" s="16">
        <v>22</v>
      </c>
      <c r="AR14" s="52">
        <v>1.8739999999999999</v>
      </c>
      <c r="AS14" s="53">
        <v>3.7479999999999998</v>
      </c>
      <c r="AT14" s="42">
        <v>2.9983999999999997</v>
      </c>
      <c r="AU14" s="16">
        <v>1</v>
      </c>
      <c r="AV14" s="52">
        <v>1.4999999999999998</v>
      </c>
      <c r="AW14" s="53">
        <v>2.5</v>
      </c>
      <c r="AX14" s="42">
        <v>2.1</v>
      </c>
      <c r="AY14" s="16">
        <v>2</v>
      </c>
      <c r="AZ14" s="52">
        <v>0.55200000000000005</v>
      </c>
      <c r="BA14" s="53">
        <v>1</v>
      </c>
      <c r="BB14" s="42">
        <v>0.82079999999999997</v>
      </c>
      <c r="BC14" s="16">
        <v>15</v>
      </c>
      <c r="BD14" s="52">
        <v>0.126</v>
      </c>
      <c r="BE14" s="53">
        <v>1</v>
      </c>
      <c r="BF14" s="42">
        <v>0.65039999999999998</v>
      </c>
      <c r="BG14" s="16">
        <v>15</v>
      </c>
      <c r="BH14" s="69">
        <f t="shared" si="1"/>
        <v>87</v>
      </c>
      <c r="BI14" s="69">
        <f>RANK(BH14,BH6:BH27,1)</f>
        <v>13</v>
      </c>
      <c r="BJ14" s="52">
        <v>0.37</v>
      </c>
      <c r="BK14" s="53">
        <v>-0.53658536585365868</v>
      </c>
      <c r="BL14" s="42">
        <v>-0.17395121951219519</v>
      </c>
      <c r="BM14" s="16">
        <v>17</v>
      </c>
      <c r="BN14" s="52">
        <v>0.71899999999999997</v>
      </c>
      <c r="BO14" s="53">
        <v>1.5396145610278373</v>
      </c>
      <c r="BP14" s="42">
        <v>1.2113687366167023</v>
      </c>
      <c r="BQ14" s="16">
        <v>3</v>
      </c>
      <c r="BR14" s="52">
        <v>1</v>
      </c>
      <c r="BS14" s="53">
        <v>1.1283185840707963</v>
      </c>
      <c r="BT14" s="42">
        <v>1.0769911504424778</v>
      </c>
      <c r="BU14" s="16">
        <v>1</v>
      </c>
      <c r="BV14" s="52">
        <v>0.1</v>
      </c>
      <c r="BW14" s="53">
        <v>1</v>
      </c>
      <c r="BX14" s="42">
        <v>0.64</v>
      </c>
      <c r="BY14" s="16">
        <v>10</v>
      </c>
      <c r="BZ14" s="52">
        <v>0.95510000000000006</v>
      </c>
      <c r="CA14" s="53">
        <v>1</v>
      </c>
      <c r="CB14" s="42">
        <v>0.98204000000000002</v>
      </c>
      <c r="CC14" s="16">
        <v>6</v>
      </c>
      <c r="CD14" s="52">
        <v>0.01</v>
      </c>
      <c r="CE14" s="53">
        <v>0</v>
      </c>
      <c r="CF14" s="42">
        <v>4.0000000000000001E-3</v>
      </c>
      <c r="CG14" s="16">
        <v>4</v>
      </c>
      <c r="CH14" s="52">
        <v>1</v>
      </c>
      <c r="CI14" s="53">
        <v>1</v>
      </c>
      <c r="CJ14" s="42">
        <v>1</v>
      </c>
      <c r="CK14" s="16">
        <v>3</v>
      </c>
      <c r="CL14" s="52">
        <v>1</v>
      </c>
      <c r="CM14" s="53">
        <v>1</v>
      </c>
      <c r="CN14" s="42">
        <v>1</v>
      </c>
      <c r="CO14" s="16">
        <v>1</v>
      </c>
      <c r="CP14" s="52">
        <v>1</v>
      </c>
      <c r="CQ14" s="53">
        <v>1</v>
      </c>
      <c r="CR14" s="42">
        <v>1</v>
      </c>
      <c r="CS14" s="16">
        <v>3</v>
      </c>
      <c r="CT14" s="52">
        <v>0.48520000000000002</v>
      </c>
      <c r="CU14" s="53">
        <v>1.9408000000000001</v>
      </c>
      <c r="CV14" s="42">
        <v>1.35856</v>
      </c>
      <c r="CW14" s="13">
        <v>2</v>
      </c>
      <c r="CX14" s="69">
        <f t="shared" si="2"/>
        <v>44</v>
      </c>
      <c r="CY14" s="69">
        <f>RANK(CX14,CX6:CX27,1)</f>
        <v>11</v>
      </c>
      <c r="CZ14" s="44">
        <v>0.2</v>
      </c>
      <c r="DA14" s="13">
        <v>16</v>
      </c>
      <c r="DB14" s="11">
        <v>0.12864142050629712</v>
      </c>
      <c r="DC14" s="13">
        <v>10</v>
      </c>
      <c r="DD14" s="11">
        <v>0.19804942655882629</v>
      </c>
      <c r="DE14" s="13">
        <v>1</v>
      </c>
      <c r="DF14" s="11">
        <v>0.10158104287600683</v>
      </c>
      <c r="DG14" s="16">
        <v>5</v>
      </c>
      <c r="DH14" s="11">
        <v>1.1195199999999998</v>
      </c>
      <c r="DI14" s="13">
        <v>1</v>
      </c>
      <c r="DJ14" s="12">
        <v>0.62827188994113037</v>
      </c>
      <c r="DK14" s="13">
        <v>13</v>
      </c>
      <c r="DL14" s="14">
        <v>1.1195199999999998</v>
      </c>
      <c r="DM14" s="18">
        <v>1</v>
      </c>
      <c r="DN14" s="11">
        <v>1.7477918899411302</v>
      </c>
      <c r="DO14" s="16">
        <v>5</v>
      </c>
      <c r="DP14" s="19" t="s">
        <v>11</v>
      </c>
    </row>
    <row r="15" spans="1:120" ht="14.25" customHeight="1" x14ac:dyDescent="0.2">
      <c r="A15" s="26" t="s">
        <v>12</v>
      </c>
      <c r="B15" s="52">
        <v>0.98</v>
      </c>
      <c r="C15" s="53">
        <v>0.98</v>
      </c>
      <c r="D15" s="42">
        <v>0.98</v>
      </c>
      <c r="E15" s="16">
        <v>6</v>
      </c>
      <c r="F15" s="52">
        <v>0.26938000000000001</v>
      </c>
      <c r="G15" s="53">
        <v>0.95864768683274015</v>
      </c>
      <c r="H15" s="42">
        <v>0.68294061209964418</v>
      </c>
      <c r="I15" s="16">
        <v>16</v>
      </c>
      <c r="J15" s="52">
        <v>0.93499999999999994</v>
      </c>
      <c r="K15" s="53">
        <v>0.93499999999999994</v>
      </c>
      <c r="L15" s="42">
        <v>0.93499999999999994</v>
      </c>
      <c r="M15" s="16">
        <v>12</v>
      </c>
      <c r="N15" s="52">
        <v>0.31692599999999999</v>
      </c>
      <c r="O15" s="53">
        <v>0.93545340236249752</v>
      </c>
      <c r="P15" s="42">
        <v>0.6880424414174986</v>
      </c>
      <c r="Q15" s="16">
        <v>22</v>
      </c>
      <c r="R15" s="52">
        <v>1.6822999999999999</v>
      </c>
      <c r="S15" s="53">
        <v>1.6067812798471823</v>
      </c>
      <c r="T15" s="42">
        <v>1.6369887679083093</v>
      </c>
      <c r="U15" s="16">
        <v>2</v>
      </c>
      <c r="V15" s="52">
        <v>1</v>
      </c>
      <c r="W15" s="53">
        <v>1</v>
      </c>
      <c r="X15" s="42">
        <v>1</v>
      </c>
      <c r="Y15" s="16">
        <v>1</v>
      </c>
      <c r="Z15" s="52"/>
      <c r="AA15" s="53"/>
      <c r="AB15" s="42"/>
      <c r="AC15" s="16"/>
      <c r="AD15" s="69">
        <f t="shared" si="0"/>
        <v>53</v>
      </c>
      <c r="AE15" s="69">
        <f>RANK(AD15,AD6:AD27,1)</f>
        <v>13</v>
      </c>
      <c r="AF15" s="52">
        <v>4.9419999999999999E-2</v>
      </c>
      <c r="AG15" s="53">
        <v>1</v>
      </c>
      <c r="AH15" s="42">
        <v>0.61976799999999999</v>
      </c>
      <c r="AI15" s="16">
        <v>16</v>
      </c>
      <c r="AJ15" s="52">
        <v>1</v>
      </c>
      <c r="AK15" s="53">
        <v>1.000877449546651</v>
      </c>
      <c r="AL15" s="42">
        <v>1.0005264697279905</v>
      </c>
      <c r="AM15" s="16">
        <v>16</v>
      </c>
      <c r="AN15" s="52">
        <v>0.98909999999999998</v>
      </c>
      <c r="AO15" s="53">
        <v>1.0092857142857143</v>
      </c>
      <c r="AP15" s="42">
        <v>1.0012114285714286</v>
      </c>
      <c r="AQ15" s="16">
        <v>12</v>
      </c>
      <c r="AR15" s="52">
        <v>0.55999999999999994</v>
      </c>
      <c r="AS15" s="53">
        <v>1.1199999999999999</v>
      </c>
      <c r="AT15" s="42">
        <v>0.89599999999999991</v>
      </c>
      <c r="AU15" s="16">
        <v>19</v>
      </c>
      <c r="AV15" s="52">
        <v>0.39999999999999997</v>
      </c>
      <c r="AW15" s="53">
        <v>1</v>
      </c>
      <c r="AX15" s="42">
        <v>0.76</v>
      </c>
      <c r="AY15" s="16">
        <v>15</v>
      </c>
      <c r="AZ15" s="52">
        <v>0.55270000000000008</v>
      </c>
      <c r="BA15" s="53">
        <v>0.99945750452079574</v>
      </c>
      <c r="BB15" s="42">
        <v>0.82075450271247752</v>
      </c>
      <c r="BC15" s="16">
        <v>16</v>
      </c>
      <c r="BD15" s="52">
        <v>0.26390000000000002</v>
      </c>
      <c r="BE15" s="53">
        <v>0.99962121212121224</v>
      </c>
      <c r="BF15" s="42">
        <v>0.70533272727272733</v>
      </c>
      <c r="BG15" s="16">
        <v>8</v>
      </c>
      <c r="BH15" s="69">
        <f t="shared" si="1"/>
        <v>114</v>
      </c>
      <c r="BI15" s="69">
        <f>RANK(BH15,BH6:BH27,1)</f>
        <v>20</v>
      </c>
      <c r="BJ15" s="52">
        <v>0.15</v>
      </c>
      <c r="BK15" s="53">
        <v>-0.25000000000000006</v>
      </c>
      <c r="BL15" s="42">
        <v>-9.0000000000000024E-2</v>
      </c>
      <c r="BM15" s="16">
        <v>12</v>
      </c>
      <c r="BN15" s="52">
        <v>5.8999999999999997E-2</v>
      </c>
      <c r="BO15" s="53">
        <v>1.0350877192982457</v>
      </c>
      <c r="BP15" s="42">
        <v>0.64465263157894737</v>
      </c>
      <c r="BQ15" s="16">
        <v>15</v>
      </c>
      <c r="BR15" s="52">
        <v>1</v>
      </c>
      <c r="BS15" s="53">
        <v>1.1283185840707963</v>
      </c>
      <c r="BT15" s="42">
        <v>1.0769911504424778</v>
      </c>
      <c r="BU15" s="16">
        <v>1</v>
      </c>
      <c r="BV15" s="52"/>
      <c r="BW15" s="53"/>
      <c r="BX15" s="42"/>
      <c r="BY15" s="16"/>
      <c r="BZ15" s="52">
        <v>0.62560000000000004</v>
      </c>
      <c r="CA15" s="53">
        <v>0.87643597646399563</v>
      </c>
      <c r="CB15" s="42">
        <v>0.77610158587839739</v>
      </c>
      <c r="CC15" s="16">
        <v>17</v>
      </c>
      <c r="CD15" s="52">
        <v>0.01</v>
      </c>
      <c r="CE15" s="53">
        <v>0</v>
      </c>
      <c r="CF15" s="42">
        <v>4.0000000000000001E-3</v>
      </c>
      <c r="CG15" s="16">
        <v>4</v>
      </c>
      <c r="CH15" s="52"/>
      <c r="CI15" s="53"/>
      <c r="CJ15" s="42"/>
      <c r="CK15" s="16"/>
      <c r="CL15" s="52">
        <v>1</v>
      </c>
      <c r="CM15" s="53">
        <v>1</v>
      </c>
      <c r="CN15" s="42">
        <v>1</v>
      </c>
      <c r="CO15" s="16">
        <v>1</v>
      </c>
      <c r="CP15" s="52">
        <v>0.9</v>
      </c>
      <c r="CQ15" s="53">
        <v>0.9</v>
      </c>
      <c r="CR15" s="42">
        <v>0.90000000000000013</v>
      </c>
      <c r="CS15" s="16">
        <v>14</v>
      </c>
      <c r="CT15" s="52">
        <v>0.2742</v>
      </c>
      <c r="CU15" s="53">
        <v>1.371</v>
      </c>
      <c r="CV15" s="42">
        <v>0.93228</v>
      </c>
      <c r="CW15" s="13">
        <v>13</v>
      </c>
      <c r="CX15" s="69">
        <f t="shared" si="2"/>
        <v>49</v>
      </c>
      <c r="CY15" s="69">
        <f>RANK(CX15,CX6:CX27,1)</f>
        <v>12</v>
      </c>
      <c r="CZ15" s="44">
        <v>0.39200000000000002</v>
      </c>
      <c r="DA15" s="13">
        <v>6</v>
      </c>
      <c r="DB15" s="11">
        <v>0.14828915464276354</v>
      </c>
      <c r="DC15" s="13">
        <v>4</v>
      </c>
      <c r="DD15" s="11">
        <v>0.12436270989181339</v>
      </c>
      <c r="DE15" s="13">
        <v>20</v>
      </c>
      <c r="DF15" s="11">
        <v>7.2352361036994675E-2</v>
      </c>
      <c r="DG15" s="16">
        <v>21</v>
      </c>
      <c r="DH15" s="11">
        <v>0.94409333333333334</v>
      </c>
      <c r="DI15" s="13">
        <v>10</v>
      </c>
      <c r="DJ15" s="12">
        <v>0.73700422557157164</v>
      </c>
      <c r="DK15" s="13">
        <v>7</v>
      </c>
      <c r="DL15" s="14">
        <v>0.94409333333333334</v>
      </c>
      <c r="DM15" s="18">
        <v>10</v>
      </c>
      <c r="DN15" s="11">
        <v>1.6810975589049049</v>
      </c>
      <c r="DO15" s="16">
        <v>8</v>
      </c>
      <c r="DP15" s="19" t="s">
        <v>12</v>
      </c>
    </row>
    <row r="16" spans="1:120" ht="14.25" customHeight="1" x14ac:dyDescent="0.2">
      <c r="A16" s="26" t="s">
        <v>13</v>
      </c>
      <c r="B16" s="52">
        <v>1.05</v>
      </c>
      <c r="C16" s="53">
        <v>1.05</v>
      </c>
      <c r="D16" s="42">
        <v>1.05</v>
      </c>
      <c r="E16" s="16">
        <v>4</v>
      </c>
      <c r="F16" s="52">
        <v>0.23918</v>
      </c>
      <c r="G16" s="53">
        <v>0.97227642276422765</v>
      </c>
      <c r="H16" s="42">
        <v>0.67903785365853653</v>
      </c>
      <c r="I16" s="16">
        <v>18</v>
      </c>
      <c r="J16" s="52">
        <v>0.92200000000000004</v>
      </c>
      <c r="K16" s="53">
        <v>0.92200000000000004</v>
      </c>
      <c r="L16" s="42">
        <v>0.92200000000000004</v>
      </c>
      <c r="M16" s="16">
        <v>13</v>
      </c>
      <c r="N16" s="52">
        <v>0.35262800000000005</v>
      </c>
      <c r="O16" s="53">
        <v>1.0293544130868841</v>
      </c>
      <c r="P16" s="42">
        <v>0.75866384785213048</v>
      </c>
      <c r="Q16" s="16">
        <v>5</v>
      </c>
      <c r="R16" s="52">
        <v>0.78969999999999996</v>
      </c>
      <c r="S16" s="53">
        <v>0.7549713193116635</v>
      </c>
      <c r="T16" s="42">
        <v>0.76886279158699811</v>
      </c>
      <c r="U16" s="16">
        <v>15</v>
      </c>
      <c r="V16" s="52">
        <v>1</v>
      </c>
      <c r="W16" s="53">
        <v>1</v>
      </c>
      <c r="X16" s="42">
        <v>1</v>
      </c>
      <c r="Y16" s="16">
        <v>1</v>
      </c>
      <c r="Z16" s="52">
        <v>0.8085</v>
      </c>
      <c r="AA16" s="53">
        <v>1.0006188118811881</v>
      </c>
      <c r="AB16" s="42">
        <v>0.92377128712871281</v>
      </c>
      <c r="AC16" s="16">
        <v>3</v>
      </c>
      <c r="AD16" s="69">
        <f t="shared" si="0"/>
        <v>55</v>
      </c>
      <c r="AE16" s="69">
        <f>RANK(AD16,AD6:AD27,1)</f>
        <v>17</v>
      </c>
      <c r="AF16" s="52">
        <v>6.0470000000000003E-2</v>
      </c>
      <c r="AG16" s="53">
        <v>0.68335405130523219</v>
      </c>
      <c r="AH16" s="42">
        <v>0.4342004307831393</v>
      </c>
      <c r="AI16" s="16">
        <v>22</v>
      </c>
      <c r="AJ16" s="52">
        <v>1</v>
      </c>
      <c r="AK16" s="53">
        <v>1.508642389662695</v>
      </c>
      <c r="AL16" s="42">
        <v>1.305185433797617</v>
      </c>
      <c r="AM16" s="16">
        <v>1</v>
      </c>
      <c r="AN16" s="52">
        <v>0.95230000000000004</v>
      </c>
      <c r="AO16" s="53">
        <v>0.97173469387755107</v>
      </c>
      <c r="AP16" s="42">
        <v>0.96396081632653063</v>
      </c>
      <c r="AQ16" s="16">
        <v>20</v>
      </c>
      <c r="AR16" s="52">
        <v>0.79600000000000004</v>
      </c>
      <c r="AS16" s="53">
        <v>1.5920000000000001</v>
      </c>
      <c r="AT16" s="42">
        <v>1.2736000000000001</v>
      </c>
      <c r="AU16" s="16">
        <v>10</v>
      </c>
      <c r="AV16" s="52">
        <v>0.5</v>
      </c>
      <c r="AW16" s="53">
        <v>1</v>
      </c>
      <c r="AX16" s="42">
        <v>0.8</v>
      </c>
      <c r="AY16" s="16">
        <v>10</v>
      </c>
      <c r="AZ16" s="52">
        <v>0.57140000000000002</v>
      </c>
      <c r="BA16" s="53">
        <v>1.0007005253940455</v>
      </c>
      <c r="BB16" s="42">
        <v>0.82898031523642723</v>
      </c>
      <c r="BC16" s="16">
        <v>12</v>
      </c>
      <c r="BD16" s="52">
        <v>0.27100000000000002</v>
      </c>
      <c r="BE16" s="53">
        <v>1</v>
      </c>
      <c r="BF16" s="42">
        <v>0.70840000000000003</v>
      </c>
      <c r="BG16" s="16">
        <v>7</v>
      </c>
      <c r="BH16" s="69">
        <f t="shared" si="1"/>
        <v>95</v>
      </c>
      <c r="BI16" s="69">
        <f>RANK(BH16,BH6:BH27,1)</f>
        <v>16</v>
      </c>
      <c r="BJ16" s="52">
        <v>0.11999999999999993</v>
      </c>
      <c r="BK16" s="53">
        <v>-0.29411764705882365</v>
      </c>
      <c r="BL16" s="42">
        <v>-0.12847058823529423</v>
      </c>
      <c r="BM16" s="16">
        <v>16</v>
      </c>
      <c r="BN16" s="52">
        <v>0.154</v>
      </c>
      <c r="BO16" s="53">
        <v>0.91124260355029585</v>
      </c>
      <c r="BP16" s="42">
        <v>0.60834556213017743</v>
      </c>
      <c r="BQ16" s="16">
        <v>16</v>
      </c>
      <c r="BR16" s="52">
        <v>1</v>
      </c>
      <c r="BS16" s="53">
        <v>1.1283185840707963</v>
      </c>
      <c r="BT16" s="42">
        <v>1.0769911504424778</v>
      </c>
      <c r="BU16" s="16">
        <v>1</v>
      </c>
      <c r="BV16" s="52">
        <v>0.9</v>
      </c>
      <c r="BW16" s="53">
        <v>1</v>
      </c>
      <c r="BX16" s="42">
        <v>0.96</v>
      </c>
      <c r="BY16" s="16">
        <v>5</v>
      </c>
      <c r="BZ16" s="52">
        <v>0.57440000000000002</v>
      </c>
      <c r="CA16" s="53">
        <v>1.0027932960893855</v>
      </c>
      <c r="CB16" s="42">
        <v>0.83143597765363131</v>
      </c>
      <c r="CC16" s="16">
        <v>15</v>
      </c>
      <c r="CD16" s="52">
        <v>0.01</v>
      </c>
      <c r="CE16" s="53">
        <v>0</v>
      </c>
      <c r="CF16" s="42">
        <v>4.0000000000000001E-3</v>
      </c>
      <c r="CG16" s="16">
        <v>4</v>
      </c>
      <c r="CH16" s="52">
        <v>1</v>
      </c>
      <c r="CI16" s="53">
        <v>1</v>
      </c>
      <c r="CJ16" s="42">
        <v>1</v>
      </c>
      <c r="CK16" s="16">
        <v>3</v>
      </c>
      <c r="CL16" s="52">
        <v>1</v>
      </c>
      <c r="CM16" s="53">
        <v>1</v>
      </c>
      <c r="CN16" s="42">
        <v>1</v>
      </c>
      <c r="CO16" s="16">
        <v>1</v>
      </c>
      <c r="CP16" s="52">
        <v>0.48</v>
      </c>
      <c r="CQ16" s="53">
        <v>0.48</v>
      </c>
      <c r="CR16" s="42">
        <v>0.48</v>
      </c>
      <c r="CS16" s="16">
        <v>18</v>
      </c>
      <c r="CT16" s="52">
        <v>0.38569999999999999</v>
      </c>
      <c r="CU16" s="53">
        <v>1.9285000000000001</v>
      </c>
      <c r="CV16" s="42">
        <v>1.31138</v>
      </c>
      <c r="CW16" s="13">
        <v>3</v>
      </c>
      <c r="CX16" s="69">
        <f t="shared" si="2"/>
        <v>60</v>
      </c>
      <c r="CY16" s="69">
        <f>RANK(CX16,CX6:CX27,1)</f>
        <v>19</v>
      </c>
      <c r="CZ16" s="44">
        <v>0.42000000000000004</v>
      </c>
      <c r="DA16" s="13">
        <v>4</v>
      </c>
      <c r="DB16" s="11">
        <v>0.12630839450565945</v>
      </c>
      <c r="DC16" s="13">
        <v>13</v>
      </c>
      <c r="DD16" s="11">
        <v>0.13530700706022245</v>
      </c>
      <c r="DE16" s="13">
        <v>10</v>
      </c>
      <c r="DF16" s="11">
        <v>9.3263616471235544E-2</v>
      </c>
      <c r="DG16" s="16">
        <v>10</v>
      </c>
      <c r="DH16" s="11">
        <v>0.93046000000000006</v>
      </c>
      <c r="DI16" s="13">
        <v>12</v>
      </c>
      <c r="DJ16" s="12">
        <v>0.77487901803711745</v>
      </c>
      <c r="DK16" s="13">
        <v>4</v>
      </c>
      <c r="DL16" s="14">
        <v>0.93046000000000006</v>
      </c>
      <c r="DM16" s="18">
        <v>12</v>
      </c>
      <c r="DN16" s="11">
        <v>1.7053390180371175</v>
      </c>
      <c r="DO16" s="16">
        <v>7</v>
      </c>
      <c r="DP16" s="19" t="s">
        <v>13</v>
      </c>
    </row>
    <row r="17" spans="1:120" ht="14.25" customHeight="1" x14ac:dyDescent="0.2">
      <c r="A17" s="26" t="s">
        <v>14</v>
      </c>
      <c r="B17" s="52">
        <v>0.67</v>
      </c>
      <c r="C17" s="53">
        <v>0.67</v>
      </c>
      <c r="D17" s="42">
        <v>0.67</v>
      </c>
      <c r="E17" s="16">
        <v>11</v>
      </c>
      <c r="F17" s="52">
        <v>0.17274</v>
      </c>
      <c r="G17" s="53">
        <v>0.94912087912087917</v>
      </c>
      <c r="H17" s="42">
        <v>0.63856852747252757</v>
      </c>
      <c r="I17" s="16">
        <v>22</v>
      </c>
      <c r="J17" s="52">
        <v>0.82300000000000006</v>
      </c>
      <c r="K17" s="53">
        <v>0.82300000000000006</v>
      </c>
      <c r="L17" s="42">
        <v>0.82300000000000006</v>
      </c>
      <c r="M17" s="16">
        <v>15</v>
      </c>
      <c r="N17" s="52">
        <v>0.29000400000000004</v>
      </c>
      <c r="O17" s="53">
        <v>1.0292772089226456</v>
      </c>
      <c r="P17" s="42">
        <v>0.73356792535358739</v>
      </c>
      <c r="Q17" s="16">
        <v>16</v>
      </c>
      <c r="R17" s="52">
        <v>0.92010000000000003</v>
      </c>
      <c r="S17" s="53">
        <v>0.87963671128107079</v>
      </c>
      <c r="T17" s="42">
        <v>0.89582202676864253</v>
      </c>
      <c r="U17" s="16">
        <v>12</v>
      </c>
      <c r="V17" s="52">
        <v>1</v>
      </c>
      <c r="W17" s="53">
        <v>1</v>
      </c>
      <c r="X17" s="42">
        <v>1</v>
      </c>
      <c r="Y17" s="16">
        <v>1</v>
      </c>
      <c r="Z17" s="52"/>
      <c r="AA17" s="53"/>
      <c r="AB17" s="42"/>
      <c r="AC17" s="16"/>
      <c r="AD17" s="69">
        <f t="shared" si="0"/>
        <v>66</v>
      </c>
      <c r="AE17" s="69">
        <f>RANK(AD17,AD6:AD27,1)</f>
        <v>19</v>
      </c>
      <c r="AF17" s="52">
        <v>2.9739999999999999E-2</v>
      </c>
      <c r="AG17" s="53">
        <v>1</v>
      </c>
      <c r="AH17" s="42">
        <v>0.611896</v>
      </c>
      <c r="AI17" s="16">
        <v>18</v>
      </c>
      <c r="AJ17" s="52">
        <v>1</v>
      </c>
      <c r="AK17" s="53">
        <v>1</v>
      </c>
      <c r="AL17" s="42">
        <v>1</v>
      </c>
      <c r="AM17" s="16">
        <v>17</v>
      </c>
      <c r="AN17" s="52">
        <v>0.99780000000000002</v>
      </c>
      <c r="AO17" s="53">
        <v>1.0181632653061226</v>
      </c>
      <c r="AP17" s="42">
        <v>1.0100179591836735</v>
      </c>
      <c r="AQ17" s="16">
        <v>7</v>
      </c>
      <c r="AR17" s="52">
        <v>0.63400000000000001</v>
      </c>
      <c r="AS17" s="53">
        <v>1.268</v>
      </c>
      <c r="AT17" s="42">
        <v>1.0144</v>
      </c>
      <c r="AU17" s="16">
        <v>15</v>
      </c>
      <c r="AV17" s="52">
        <v>0.70000000000000007</v>
      </c>
      <c r="AW17" s="53">
        <v>1</v>
      </c>
      <c r="AX17" s="42">
        <v>0.88</v>
      </c>
      <c r="AY17" s="16">
        <v>7</v>
      </c>
      <c r="AZ17" s="52">
        <v>0.59289999999999998</v>
      </c>
      <c r="BA17" s="53">
        <v>0.99983136593591904</v>
      </c>
      <c r="BB17" s="42">
        <v>0.83705881956155148</v>
      </c>
      <c r="BC17" s="16">
        <v>9</v>
      </c>
      <c r="BD17" s="52">
        <v>0.3962</v>
      </c>
      <c r="BE17" s="53">
        <v>1.0005050505050503</v>
      </c>
      <c r="BF17" s="42">
        <v>0.75878303030303029</v>
      </c>
      <c r="BG17" s="16">
        <v>2</v>
      </c>
      <c r="BH17" s="69">
        <f t="shared" si="1"/>
        <v>90</v>
      </c>
      <c r="BI17" s="69">
        <f>RANK(BH17,BH6:BH27,1)</f>
        <v>14</v>
      </c>
      <c r="BJ17" s="52">
        <v>-0.3</v>
      </c>
      <c r="BK17" s="53">
        <v>0.15032679738562096</v>
      </c>
      <c r="BL17" s="42">
        <v>-2.980392156862742E-2</v>
      </c>
      <c r="BM17" s="16">
        <v>9</v>
      </c>
      <c r="BN17" s="52">
        <v>4.8000000000000001E-2</v>
      </c>
      <c r="BO17" s="53">
        <v>1.3714285714285714</v>
      </c>
      <c r="BP17" s="42">
        <v>0.84205714285714284</v>
      </c>
      <c r="BQ17" s="16">
        <v>7</v>
      </c>
      <c r="BR17" s="52">
        <v>1</v>
      </c>
      <c r="BS17" s="53">
        <v>1.1283185840707963</v>
      </c>
      <c r="BT17" s="42">
        <v>1.0769911504424778</v>
      </c>
      <c r="BU17" s="16">
        <v>1</v>
      </c>
      <c r="BV17" s="52"/>
      <c r="BW17" s="53"/>
      <c r="BX17" s="42"/>
      <c r="BY17" s="16"/>
      <c r="BZ17" s="52">
        <v>0.56210000000000004</v>
      </c>
      <c r="CA17" s="53">
        <v>0.7264150943396227</v>
      </c>
      <c r="CB17" s="42">
        <v>0.66068905660377364</v>
      </c>
      <c r="CC17" s="16">
        <v>22</v>
      </c>
      <c r="CD17" s="52">
        <v>0.01</v>
      </c>
      <c r="CE17" s="53">
        <v>0</v>
      </c>
      <c r="CF17" s="42">
        <v>4.0000000000000001E-3</v>
      </c>
      <c r="CG17" s="16">
        <v>4</v>
      </c>
      <c r="CH17" s="52"/>
      <c r="CI17" s="53"/>
      <c r="CJ17" s="42"/>
      <c r="CK17" s="16"/>
      <c r="CL17" s="52">
        <v>1</v>
      </c>
      <c r="CM17" s="53">
        <v>1</v>
      </c>
      <c r="CN17" s="42">
        <v>1</v>
      </c>
      <c r="CO17" s="16">
        <v>1</v>
      </c>
      <c r="CP17" s="52">
        <v>1</v>
      </c>
      <c r="CQ17" s="53">
        <v>1</v>
      </c>
      <c r="CR17" s="42">
        <v>1</v>
      </c>
      <c r="CS17" s="16">
        <v>3</v>
      </c>
      <c r="CT17" s="52">
        <v>0.2157</v>
      </c>
      <c r="CU17" s="53">
        <v>1.0785</v>
      </c>
      <c r="CV17" s="42">
        <v>0.73338000000000003</v>
      </c>
      <c r="CW17" s="13">
        <v>22</v>
      </c>
      <c r="CX17" s="69">
        <f t="shared" si="2"/>
        <v>43</v>
      </c>
      <c r="CY17" s="69">
        <f>RANK(CX17,CX6:CX27,1)</f>
        <v>8</v>
      </c>
      <c r="CZ17" s="44">
        <v>0.26800000000000002</v>
      </c>
      <c r="DA17" s="13">
        <v>11</v>
      </c>
      <c r="DB17" s="11">
        <v>0.12272875438784271</v>
      </c>
      <c r="DC17" s="13">
        <v>15</v>
      </c>
      <c r="DD17" s="11">
        <v>0.13097476733674832</v>
      </c>
      <c r="DE17" s="13">
        <v>11</v>
      </c>
      <c r="DF17" s="11">
        <v>7.6618002850043013E-2</v>
      </c>
      <c r="DG17" s="16">
        <v>19</v>
      </c>
      <c r="DH17" s="11">
        <v>0.91112666666666664</v>
      </c>
      <c r="DI17" s="13">
        <v>14</v>
      </c>
      <c r="DJ17" s="12">
        <v>0.59832152457463406</v>
      </c>
      <c r="DK17" s="13">
        <v>16</v>
      </c>
      <c r="DL17" s="14">
        <v>0.91112666666666664</v>
      </c>
      <c r="DM17" s="18">
        <v>14</v>
      </c>
      <c r="DN17" s="11">
        <v>1.5094481912413007</v>
      </c>
      <c r="DO17" s="16">
        <v>15</v>
      </c>
      <c r="DP17" s="19" t="s">
        <v>14</v>
      </c>
    </row>
    <row r="18" spans="1:120" ht="14.25" customHeight="1" x14ac:dyDescent="0.2">
      <c r="A18" s="26" t="s">
        <v>15</v>
      </c>
      <c r="B18" s="52">
        <v>0.43</v>
      </c>
      <c r="C18" s="53">
        <v>0.43</v>
      </c>
      <c r="D18" s="42">
        <v>0.43000000000000005</v>
      </c>
      <c r="E18" s="16">
        <v>17</v>
      </c>
      <c r="F18" s="52">
        <v>0.24168000000000001</v>
      </c>
      <c r="G18" s="53">
        <v>0.99867768595041329</v>
      </c>
      <c r="H18" s="42">
        <v>0.69587861157024788</v>
      </c>
      <c r="I18" s="16">
        <v>12</v>
      </c>
      <c r="J18" s="52">
        <v>0.98299999999999998</v>
      </c>
      <c r="K18" s="53">
        <v>0.98299999999999998</v>
      </c>
      <c r="L18" s="42">
        <v>0.98299999999999998</v>
      </c>
      <c r="M18" s="16">
        <v>4</v>
      </c>
      <c r="N18" s="52">
        <v>0.32514099999999996</v>
      </c>
      <c r="O18" s="53">
        <v>1.0014982076335897</v>
      </c>
      <c r="P18" s="42">
        <v>0.73095532458015378</v>
      </c>
      <c r="Q18" s="16">
        <v>17</v>
      </c>
      <c r="R18" s="52">
        <v>0.56100000000000005</v>
      </c>
      <c r="S18" s="53">
        <v>0.53632887189292544</v>
      </c>
      <c r="T18" s="42">
        <v>0.54619732313575531</v>
      </c>
      <c r="U18" s="16">
        <v>20</v>
      </c>
      <c r="V18" s="52">
        <v>1</v>
      </c>
      <c r="W18" s="53">
        <v>1</v>
      </c>
      <c r="X18" s="42">
        <v>1</v>
      </c>
      <c r="Y18" s="16">
        <v>1</v>
      </c>
      <c r="Z18" s="52"/>
      <c r="AA18" s="53"/>
      <c r="AB18" s="42"/>
      <c r="AC18" s="16"/>
      <c r="AD18" s="69">
        <f t="shared" si="0"/>
        <v>54</v>
      </c>
      <c r="AE18" s="69">
        <f>RANK(AD18,AD6:AD27,1)</f>
        <v>15</v>
      </c>
      <c r="AF18" s="52">
        <v>0.11309</v>
      </c>
      <c r="AG18" s="53">
        <v>1</v>
      </c>
      <c r="AH18" s="42">
        <v>0.64523599999999992</v>
      </c>
      <c r="AI18" s="16">
        <v>7</v>
      </c>
      <c r="AJ18" s="52">
        <v>1</v>
      </c>
      <c r="AK18" s="53">
        <v>1.1055860510171134</v>
      </c>
      <c r="AL18" s="42">
        <v>1.0633516306102679</v>
      </c>
      <c r="AM18" s="16">
        <v>5</v>
      </c>
      <c r="AN18" s="52">
        <v>0.98150000000000004</v>
      </c>
      <c r="AO18" s="53">
        <v>1.0015306122448979</v>
      </c>
      <c r="AP18" s="42">
        <v>0.99351836734693877</v>
      </c>
      <c r="AQ18" s="16">
        <v>17</v>
      </c>
      <c r="AR18" s="52">
        <v>0.627</v>
      </c>
      <c r="AS18" s="53">
        <v>1.254</v>
      </c>
      <c r="AT18" s="42">
        <v>1.0032000000000001</v>
      </c>
      <c r="AU18" s="16">
        <v>17</v>
      </c>
      <c r="AV18" s="52">
        <v>0.5</v>
      </c>
      <c r="AW18" s="53">
        <v>1</v>
      </c>
      <c r="AX18" s="42">
        <v>0.8</v>
      </c>
      <c r="AY18" s="16">
        <v>10</v>
      </c>
      <c r="AZ18" s="52">
        <v>0.55710000000000004</v>
      </c>
      <c r="BA18" s="53">
        <v>1.0001795332136445</v>
      </c>
      <c r="BB18" s="42">
        <v>0.82294771992818672</v>
      </c>
      <c r="BC18" s="16">
        <v>14</v>
      </c>
      <c r="BD18" s="52">
        <v>0.29289999999999999</v>
      </c>
      <c r="BE18" s="53">
        <v>0.99965870307167226</v>
      </c>
      <c r="BF18" s="42">
        <v>0.71695522184300342</v>
      </c>
      <c r="BG18" s="16">
        <v>6</v>
      </c>
      <c r="BH18" s="69">
        <f t="shared" si="1"/>
        <v>80</v>
      </c>
      <c r="BI18" s="69">
        <f>RANK(BH18,BH6:BH27,1)</f>
        <v>7</v>
      </c>
      <c r="BJ18" s="52">
        <v>-0.05</v>
      </c>
      <c r="BK18" s="53">
        <v>7.0796460176991205E-2</v>
      </c>
      <c r="BL18" s="42">
        <v>2.247787610619472E-2</v>
      </c>
      <c r="BM18" s="16">
        <v>7</v>
      </c>
      <c r="BN18" s="52">
        <v>0.13800000000000001</v>
      </c>
      <c r="BO18" s="53">
        <v>1.0375939849624061</v>
      </c>
      <c r="BP18" s="42">
        <v>0.67775639097744367</v>
      </c>
      <c r="BQ18" s="16">
        <v>14</v>
      </c>
      <c r="BR18" s="52">
        <v>1</v>
      </c>
      <c r="BS18" s="53">
        <v>1.1283185840707963</v>
      </c>
      <c r="BT18" s="42">
        <v>1.0769911504424778</v>
      </c>
      <c r="BU18" s="16">
        <v>1</v>
      </c>
      <c r="BV18" s="52"/>
      <c r="BW18" s="53"/>
      <c r="BX18" s="42"/>
      <c r="BY18" s="16"/>
      <c r="BZ18" s="52">
        <v>0.50360000000000005</v>
      </c>
      <c r="CA18" s="53">
        <v>0.8732443211375065</v>
      </c>
      <c r="CB18" s="42">
        <v>0.72538659268250394</v>
      </c>
      <c r="CC18" s="16">
        <v>20</v>
      </c>
      <c r="CD18" s="52">
        <v>0.01</v>
      </c>
      <c r="CE18" s="53">
        <v>0</v>
      </c>
      <c r="CF18" s="42">
        <v>4.0000000000000001E-3</v>
      </c>
      <c r="CG18" s="16">
        <v>4</v>
      </c>
      <c r="CH18" s="52">
        <v>1</v>
      </c>
      <c r="CI18" s="53">
        <v>1</v>
      </c>
      <c r="CJ18" s="42">
        <v>1</v>
      </c>
      <c r="CK18" s="16">
        <v>3</v>
      </c>
      <c r="CL18" s="52">
        <v>1</v>
      </c>
      <c r="CM18" s="53">
        <v>1</v>
      </c>
      <c r="CN18" s="42">
        <v>1</v>
      </c>
      <c r="CO18" s="16">
        <v>1</v>
      </c>
      <c r="CP18" s="52">
        <v>0.30769999999999997</v>
      </c>
      <c r="CQ18" s="53">
        <v>0.30769999999999997</v>
      </c>
      <c r="CR18" s="42">
        <v>0.30769999999999997</v>
      </c>
      <c r="CS18" s="16">
        <v>22</v>
      </c>
      <c r="CT18" s="52">
        <v>0.30719999999999997</v>
      </c>
      <c r="CU18" s="53">
        <v>1.2287999999999999</v>
      </c>
      <c r="CV18" s="42">
        <v>0.86015999999999992</v>
      </c>
      <c r="CW18" s="13">
        <v>16</v>
      </c>
      <c r="CX18" s="69">
        <f t="shared" si="2"/>
        <v>49</v>
      </c>
      <c r="CY18" s="69">
        <f>RANK(CX18,CX6:CX27,1)</f>
        <v>12</v>
      </c>
      <c r="CZ18" s="44">
        <v>0.17200000000000004</v>
      </c>
      <c r="DA18" s="13">
        <v>17</v>
      </c>
      <c r="DB18" s="11">
        <v>0.1186809377785847</v>
      </c>
      <c r="DC18" s="13">
        <v>19</v>
      </c>
      <c r="DD18" s="11">
        <v>0.12954019156560848</v>
      </c>
      <c r="DE18" s="13">
        <v>16</v>
      </c>
      <c r="DF18" s="11">
        <v>8.7665300255215503E-2</v>
      </c>
      <c r="DG18" s="16">
        <v>15</v>
      </c>
      <c r="DH18" s="11">
        <v>0.72262000000000004</v>
      </c>
      <c r="DI18" s="13">
        <v>22</v>
      </c>
      <c r="DJ18" s="12">
        <v>0.50788642959940866</v>
      </c>
      <c r="DK18" s="13">
        <v>20</v>
      </c>
      <c r="DL18" s="14">
        <v>0.72262000000000004</v>
      </c>
      <c r="DM18" s="18">
        <v>22</v>
      </c>
      <c r="DN18" s="11">
        <v>1.2305064295994086</v>
      </c>
      <c r="DO18" s="16">
        <v>22</v>
      </c>
      <c r="DP18" s="19" t="s">
        <v>15</v>
      </c>
    </row>
    <row r="19" spans="1:120" ht="14.25" customHeight="1" x14ac:dyDescent="0.2">
      <c r="A19" s="26" t="s">
        <v>16</v>
      </c>
      <c r="B19" s="52">
        <v>0.97</v>
      </c>
      <c r="C19" s="53">
        <v>0.97</v>
      </c>
      <c r="D19" s="42">
        <v>0.97</v>
      </c>
      <c r="E19" s="16">
        <v>8</v>
      </c>
      <c r="F19" s="52">
        <v>0.24455000000000002</v>
      </c>
      <c r="G19" s="53">
        <v>0.93697318007662844</v>
      </c>
      <c r="H19" s="42">
        <v>0.66000390804597708</v>
      </c>
      <c r="I19" s="16">
        <v>20</v>
      </c>
      <c r="J19" s="52">
        <v>0.72799999999999998</v>
      </c>
      <c r="K19" s="53">
        <v>0.72799999999999998</v>
      </c>
      <c r="L19" s="42">
        <v>0.72799999999999998</v>
      </c>
      <c r="M19" s="16">
        <v>22</v>
      </c>
      <c r="N19" s="52">
        <v>0.30505900000000002</v>
      </c>
      <c r="O19" s="53">
        <v>1.0080079832009134</v>
      </c>
      <c r="P19" s="42">
        <v>0.7268283899205481</v>
      </c>
      <c r="Q19" s="16">
        <v>19</v>
      </c>
      <c r="R19" s="52">
        <v>0.27879999999999999</v>
      </c>
      <c r="S19" s="53">
        <v>0.26653919694072659</v>
      </c>
      <c r="T19" s="42">
        <v>0.27144351816443596</v>
      </c>
      <c r="U19" s="16">
        <v>22</v>
      </c>
      <c r="V19" s="52">
        <v>1</v>
      </c>
      <c r="W19" s="53">
        <v>1</v>
      </c>
      <c r="X19" s="42">
        <v>1</v>
      </c>
      <c r="Y19" s="16">
        <v>1</v>
      </c>
      <c r="Z19" s="52"/>
      <c r="AA19" s="53"/>
      <c r="AB19" s="42"/>
      <c r="AC19" s="16"/>
      <c r="AD19" s="69">
        <f t="shared" si="0"/>
        <v>84</v>
      </c>
      <c r="AE19" s="69">
        <f>RANK(AD19,AD6:AD27,1)</f>
        <v>22</v>
      </c>
      <c r="AF19" s="52">
        <v>5.2449999999999997E-2</v>
      </c>
      <c r="AG19" s="53">
        <v>0.98276185122728121</v>
      </c>
      <c r="AH19" s="42">
        <v>0.61063711073636873</v>
      </c>
      <c r="AI19" s="16">
        <v>19</v>
      </c>
      <c r="AJ19" s="52">
        <v>1</v>
      </c>
      <c r="AK19" s="53">
        <v>1</v>
      </c>
      <c r="AL19" s="42">
        <v>1</v>
      </c>
      <c r="AM19" s="16">
        <v>17</v>
      </c>
      <c r="AN19" s="52">
        <v>0.97799999999999998</v>
      </c>
      <c r="AO19" s="53">
        <v>0.99795918367346936</v>
      </c>
      <c r="AP19" s="42">
        <v>0.98997551020408159</v>
      </c>
      <c r="AQ19" s="16">
        <v>19</v>
      </c>
      <c r="AR19" s="52">
        <v>0.19700000000000001</v>
      </c>
      <c r="AS19" s="53">
        <v>0.39400000000000002</v>
      </c>
      <c r="AT19" s="42">
        <v>0.31520000000000004</v>
      </c>
      <c r="AU19" s="16">
        <v>22</v>
      </c>
      <c r="AV19" s="52">
        <v>0.39999999999999997</v>
      </c>
      <c r="AW19" s="53">
        <v>1</v>
      </c>
      <c r="AX19" s="42">
        <v>0.76</v>
      </c>
      <c r="AY19" s="16">
        <v>15</v>
      </c>
      <c r="AZ19" s="52">
        <v>0.68889999999999996</v>
      </c>
      <c r="BA19" s="53">
        <v>1.0797805642633229</v>
      </c>
      <c r="BB19" s="42">
        <v>0.92342833855799378</v>
      </c>
      <c r="BC19" s="16">
        <v>1</v>
      </c>
      <c r="BD19" s="52">
        <v>0.30299999999999999</v>
      </c>
      <c r="BE19" s="53">
        <v>1</v>
      </c>
      <c r="BF19" s="42">
        <v>0.72119999999999995</v>
      </c>
      <c r="BG19" s="16">
        <v>4</v>
      </c>
      <c r="BH19" s="69">
        <f t="shared" si="1"/>
        <v>119</v>
      </c>
      <c r="BI19" s="69">
        <f>RANK(BH19,BH6:BH27,1)</f>
        <v>21</v>
      </c>
      <c r="BJ19" s="52">
        <v>0.5</v>
      </c>
      <c r="BK19" s="53">
        <v>-0.4705882352941177</v>
      </c>
      <c r="BL19" s="42">
        <v>-8.2352941176470573E-2</v>
      </c>
      <c r="BM19" s="16">
        <v>11</v>
      </c>
      <c r="BN19" s="52">
        <v>0.05</v>
      </c>
      <c r="BO19" s="53">
        <v>0.74626865671641796</v>
      </c>
      <c r="BP19" s="42">
        <v>0.46776119402985078</v>
      </c>
      <c r="BQ19" s="16">
        <v>21</v>
      </c>
      <c r="BR19" s="52">
        <v>1</v>
      </c>
      <c r="BS19" s="53">
        <v>1.1283185840707963</v>
      </c>
      <c r="BT19" s="42">
        <v>1.0769911504424778</v>
      </c>
      <c r="BU19" s="16">
        <v>1</v>
      </c>
      <c r="BV19" s="52">
        <v>0.1</v>
      </c>
      <c r="BW19" s="53">
        <v>1</v>
      </c>
      <c r="BX19" s="42">
        <v>0.64</v>
      </c>
      <c r="BY19" s="16">
        <v>10</v>
      </c>
      <c r="BZ19" s="52">
        <v>0.64430000000000009</v>
      </c>
      <c r="CA19" s="53">
        <v>0.90567894292943496</v>
      </c>
      <c r="CB19" s="42">
        <v>0.80112736575766097</v>
      </c>
      <c r="CC19" s="16">
        <v>16</v>
      </c>
      <c r="CD19" s="52">
        <v>0.01</v>
      </c>
      <c r="CE19" s="53">
        <v>0</v>
      </c>
      <c r="CF19" s="42">
        <v>4.0000000000000001E-3</v>
      </c>
      <c r="CG19" s="16">
        <v>4</v>
      </c>
      <c r="CH19" s="52"/>
      <c r="CI19" s="53"/>
      <c r="CJ19" s="42"/>
      <c r="CK19" s="16"/>
      <c r="CL19" s="52">
        <v>0.96</v>
      </c>
      <c r="CM19" s="53">
        <v>0.96</v>
      </c>
      <c r="CN19" s="42">
        <v>0.96</v>
      </c>
      <c r="CO19" s="16">
        <v>20</v>
      </c>
      <c r="CP19" s="52">
        <v>0.59260000000000002</v>
      </c>
      <c r="CQ19" s="53">
        <v>0.59260000000000002</v>
      </c>
      <c r="CR19" s="42">
        <v>0.59260000000000002</v>
      </c>
      <c r="CS19" s="16">
        <v>17</v>
      </c>
      <c r="CT19" s="52">
        <v>0.31950000000000001</v>
      </c>
      <c r="CU19" s="53">
        <v>1.5974999999999999</v>
      </c>
      <c r="CV19" s="42">
        <v>1.0862999999999998</v>
      </c>
      <c r="CW19" s="13">
        <v>8</v>
      </c>
      <c r="CX19" s="69">
        <f t="shared" si="2"/>
        <v>63</v>
      </c>
      <c r="CY19" s="69">
        <f>RANK(CX19,CX6:CX27,1)</f>
        <v>21</v>
      </c>
      <c r="CZ19" s="44">
        <v>0.38800000000000001</v>
      </c>
      <c r="DA19" s="13">
        <v>8</v>
      </c>
      <c r="DB19" s="11">
        <v>0.10158827448392882</v>
      </c>
      <c r="DC19" s="13">
        <v>22</v>
      </c>
      <c r="DD19" s="11">
        <v>0.11400944913210949</v>
      </c>
      <c r="DE19" s="13">
        <v>22</v>
      </c>
      <c r="DF19" s="11">
        <v>7.2688169226337973E-2</v>
      </c>
      <c r="DG19" s="16">
        <v>20</v>
      </c>
      <c r="DH19" s="11">
        <v>0.87963333333333316</v>
      </c>
      <c r="DI19" s="13">
        <v>17</v>
      </c>
      <c r="DJ19" s="12">
        <v>0.67628589284237628</v>
      </c>
      <c r="DK19" s="13">
        <v>10</v>
      </c>
      <c r="DL19" s="14">
        <v>0.87963333333333316</v>
      </c>
      <c r="DM19" s="18">
        <v>17</v>
      </c>
      <c r="DN19" s="11">
        <v>1.5559192261757095</v>
      </c>
      <c r="DO19" s="16">
        <v>13</v>
      </c>
      <c r="DP19" s="19" t="s">
        <v>16</v>
      </c>
    </row>
    <row r="20" spans="1:120" ht="14.25" customHeight="1" x14ac:dyDescent="0.2">
      <c r="A20" s="26" t="s">
        <v>17</v>
      </c>
      <c r="B20" s="52">
        <v>1.05</v>
      </c>
      <c r="C20" s="53">
        <v>1.05</v>
      </c>
      <c r="D20" s="42">
        <v>1.05</v>
      </c>
      <c r="E20" s="16">
        <v>4</v>
      </c>
      <c r="F20" s="52">
        <v>0.28029000000000004</v>
      </c>
      <c r="G20" s="53">
        <v>0.98003496503496512</v>
      </c>
      <c r="H20" s="42">
        <v>0.70013697902097904</v>
      </c>
      <c r="I20" s="16">
        <v>11</v>
      </c>
      <c r="J20" s="52">
        <v>0.98299999999999998</v>
      </c>
      <c r="K20" s="53">
        <v>0.98299999999999998</v>
      </c>
      <c r="L20" s="42">
        <v>0.98299999999999998</v>
      </c>
      <c r="M20" s="16">
        <v>4</v>
      </c>
      <c r="N20" s="52">
        <v>0.322633</v>
      </c>
      <c r="O20" s="53">
        <v>1.0144262695066859</v>
      </c>
      <c r="P20" s="42">
        <v>0.73770896170401146</v>
      </c>
      <c r="Q20" s="16">
        <v>12</v>
      </c>
      <c r="R20" s="52">
        <v>0.69720000000000004</v>
      </c>
      <c r="S20" s="53">
        <v>0.66653919694072661</v>
      </c>
      <c r="T20" s="42">
        <v>0.67880351816443596</v>
      </c>
      <c r="U20" s="16">
        <v>17</v>
      </c>
      <c r="V20" s="52">
        <v>1</v>
      </c>
      <c r="W20" s="53">
        <v>1</v>
      </c>
      <c r="X20" s="42">
        <v>1</v>
      </c>
      <c r="Y20" s="16">
        <v>1</v>
      </c>
      <c r="Z20" s="52"/>
      <c r="AA20" s="53"/>
      <c r="AB20" s="42"/>
      <c r="AC20" s="16"/>
      <c r="AD20" s="69">
        <f t="shared" si="0"/>
        <v>45</v>
      </c>
      <c r="AE20" s="69">
        <f>RANK(AD20,AD6:AD27,1)</f>
        <v>11</v>
      </c>
      <c r="AF20" s="52">
        <v>9.708E-2</v>
      </c>
      <c r="AG20" s="53">
        <v>1.0001030184403008</v>
      </c>
      <c r="AH20" s="42">
        <v>0.63889381106418042</v>
      </c>
      <c r="AI20" s="16">
        <v>9</v>
      </c>
      <c r="AJ20" s="52">
        <v>1</v>
      </c>
      <c r="AK20" s="53">
        <v>1.0179664759610558</v>
      </c>
      <c r="AL20" s="42">
        <v>1.0107798855766335</v>
      </c>
      <c r="AM20" s="16">
        <v>12</v>
      </c>
      <c r="AN20" s="52">
        <v>0.98</v>
      </c>
      <c r="AO20" s="53">
        <v>1</v>
      </c>
      <c r="AP20" s="42">
        <v>0.99199999999999999</v>
      </c>
      <c r="AQ20" s="16">
        <v>18</v>
      </c>
      <c r="AR20" s="52">
        <v>0.98000000000000009</v>
      </c>
      <c r="AS20" s="53">
        <v>1.9600000000000002</v>
      </c>
      <c r="AT20" s="42">
        <v>1.5680000000000003</v>
      </c>
      <c r="AU20" s="16">
        <v>5</v>
      </c>
      <c r="AV20" s="52">
        <v>0.79999999999999993</v>
      </c>
      <c r="AW20" s="53">
        <v>1</v>
      </c>
      <c r="AX20" s="42">
        <v>0.91999999999999993</v>
      </c>
      <c r="AY20" s="16">
        <v>5</v>
      </c>
      <c r="AZ20" s="52">
        <v>0.67730000000000001</v>
      </c>
      <c r="BA20" s="53">
        <v>1.0004431314623339</v>
      </c>
      <c r="BB20" s="42">
        <v>0.87118587887740029</v>
      </c>
      <c r="BC20" s="16">
        <v>5</v>
      </c>
      <c r="BD20" s="52">
        <v>0.11210000000000001</v>
      </c>
      <c r="BE20" s="53">
        <v>1.0080935251798562</v>
      </c>
      <c r="BF20" s="42">
        <v>0.6496961151079137</v>
      </c>
      <c r="BG20" s="16">
        <v>16</v>
      </c>
      <c r="BH20" s="69">
        <f t="shared" si="1"/>
        <v>74</v>
      </c>
      <c r="BI20" s="69">
        <f>RANK(BH20,BH6:BH27,1)</f>
        <v>4</v>
      </c>
      <c r="BJ20" s="52">
        <v>1.9999999999999928E-2</v>
      </c>
      <c r="BK20" s="53">
        <v>-0.30666666666666675</v>
      </c>
      <c r="BL20" s="42">
        <v>-0.17600000000000007</v>
      </c>
      <c r="BM20" s="16">
        <v>18</v>
      </c>
      <c r="BN20" s="52">
        <v>6.4000000000000001E-2</v>
      </c>
      <c r="BO20" s="53">
        <v>0.73563218390804597</v>
      </c>
      <c r="BP20" s="42">
        <v>0.46697931034482759</v>
      </c>
      <c r="BQ20" s="16">
        <v>22</v>
      </c>
      <c r="BR20" s="52">
        <v>1</v>
      </c>
      <c r="BS20" s="53">
        <v>1.1283185840707963</v>
      </c>
      <c r="BT20" s="42">
        <v>1.0769911504424778</v>
      </c>
      <c r="BU20" s="16">
        <v>1</v>
      </c>
      <c r="BV20" s="52"/>
      <c r="BW20" s="53"/>
      <c r="BX20" s="42"/>
      <c r="BY20" s="16"/>
      <c r="BZ20" s="52">
        <v>0.87790000000000001</v>
      </c>
      <c r="CA20" s="53">
        <v>1.0012545620437956</v>
      </c>
      <c r="CB20" s="42">
        <v>0.95191273722627734</v>
      </c>
      <c r="CC20" s="16">
        <v>8</v>
      </c>
      <c r="CD20" s="52">
        <v>0.01</v>
      </c>
      <c r="CE20" s="53">
        <v>0</v>
      </c>
      <c r="CF20" s="42">
        <v>4.0000000000000001E-3</v>
      </c>
      <c r="CG20" s="16">
        <v>4</v>
      </c>
      <c r="CH20" s="52">
        <v>1</v>
      </c>
      <c r="CI20" s="53">
        <v>1</v>
      </c>
      <c r="CJ20" s="42">
        <v>1</v>
      </c>
      <c r="CK20" s="16">
        <v>3</v>
      </c>
      <c r="CL20" s="52">
        <v>1</v>
      </c>
      <c r="CM20" s="53">
        <v>1</v>
      </c>
      <c r="CN20" s="42">
        <v>1</v>
      </c>
      <c r="CO20" s="16">
        <v>1</v>
      </c>
      <c r="CP20" s="52">
        <v>1.0212999999999999</v>
      </c>
      <c r="CQ20" s="53">
        <v>1.0212999999999999</v>
      </c>
      <c r="CR20" s="42">
        <v>1.0212999999999999</v>
      </c>
      <c r="CS20" s="16">
        <v>2</v>
      </c>
      <c r="CT20" s="52">
        <v>0.35799999999999998</v>
      </c>
      <c r="CU20" s="53">
        <v>1.4319999999999999</v>
      </c>
      <c r="CV20" s="42">
        <v>1.0024</v>
      </c>
      <c r="CW20" s="13">
        <v>10</v>
      </c>
      <c r="CX20" s="69">
        <f t="shared" si="2"/>
        <v>56</v>
      </c>
      <c r="CY20" s="69">
        <f>RANK(CX20,CX6:CX27,1)</f>
        <v>16</v>
      </c>
      <c r="CZ20" s="44">
        <v>0.42000000000000004</v>
      </c>
      <c r="DA20" s="13">
        <v>4</v>
      </c>
      <c r="DB20" s="11">
        <v>0.12298948376668281</v>
      </c>
      <c r="DC20" s="13">
        <v>14</v>
      </c>
      <c r="DD20" s="11">
        <v>0.14251190765627419</v>
      </c>
      <c r="DE20" s="13">
        <v>5</v>
      </c>
      <c r="DF20" s="11">
        <v>8.3097079950339561E-2</v>
      </c>
      <c r="DG20" s="16">
        <v>18</v>
      </c>
      <c r="DH20" s="11">
        <v>1.0079</v>
      </c>
      <c r="DI20" s="13">
        <v>6</v>
      </c>
      <c r="DJ20" s="12">
        <v>0.76859847137329662</v>
      </c>
      <c r="DK20" s="13">
        <v>5</v>
      </c>
      <c r="DL20" s="14">
        <v>1.0079</v>
      </c>
      <c r="DM20" s="18">
        <v>6</v>
      </c>
      <c r="DN20" s="11">
        <v>1.7764984713732965</v>
      </c>
      <c r="DO20" s="16">
        <v>4</v>
      </c>
      <c r="DP20" s="19" t="s">
        <v>17</v>
      </c>
    </row>
    <row r="21" spans="1:120" ht="14.25" customHeight="1" x14ac:dyDescent="0.2">
      <c r="A21" s="26" t="s">
        <v>18</v>
      </c>
      <c r="B21" s="52">
        <v>1.08</v>
      </c>
      <c r="C21" s="53">
        <v>1.08</v>
      </c>
      <c r="D21" s="42">
        <v>1.08</v>
      </c>
      <c r="E21" s="16">
        <v>2</v>
      </c>
      <c r="F21" s="52">
        <v>0.22503000000000001</v>
      </c>
      <c r="G21" s="53">
        <v>1.0322477064220184</v>
      </c>
      <c r="H21" s="42">
        <v>0.70936062385321097</v>
      </c>
      <c r="I21" s="16">
        <v>10</v>
      </c>
      <c r="J21" s="52">
        <v>0.82300000000000006</v>
      </c>
      <c r="K21" s="53">
        <v>0.82300000000000006</v>
      </c>
      <c r="L21" s="42">
        <v>0.82300000000000006</v>
      </c>
      <c r="M21" s="16">
        <v>15</v>
      </c>
      <c r="N21" s="52">
        <v>0.32767299999999999</v>
      </c>
      <c r="O21" s="53">
        <v>1.0241051780486516</v>
      </c>
      <c r="P21" s="42">
        <v>0.74553230682919092</v>
      </c>
      <c r="Q21" s="16">
        <v>8</v>
      </c>
      <c r="R21" s="52">
        <v>0.98780000000000001</v>
      </c>
      <c r="S21" s="53">
        <v>0.94435946462715115</v>
      </c>
      <c r="T21" s="42">
        <v>0.96173567877629074</v>
      </c>
      <c r="U21" s="16">
        <v>9</v>
      </c>
      <c r="V21" s="52">
        <v>1</v>
      </c>
      <c r="W21" s="53">
        <v>1</v>
      </c>
      <c r="X21" s="42">
        <v>1</v>
      </c>
      <c r="Y21" s="16">
        <v>1</v>
      </c>
      <c r="Z21" s="52"/>
      <c r="AA21" s="53"/>
      <c r="AB21" s="42"/>
      <c r="AC21" s="16"/>
      <c r="AD21" s="69">
        <f t="shared" si="0"/>
        <v>43</v>
      </c>
      <c r="AE21" s="69">
        <f>RANK(AD21,AD6:AD27,1)</f>
        <v>10</v>
      </c>
      <c r="AF21" s="52">
        <v>6.2899999999999998E-2</v>
      </c>
      <c r="AG21" s="53">
        <v>1.0151710781149128</v>
      </c>
      <c r="AH21" s="42">
        <v>0.63426264686894762</v>
      </c>
      <c r="AI21" s="16">
        <v>11</v>
      </c>
      <c r="AJ21" s="52">
        <v>1</v>
      </c>
      <c r="AK21" s="53">
        <v>1.0599197924038688</v>
      </c>
      <c r="AL21" s="42">
        <v>1.0359518754423211</v>
      </c>
      <c r="AM21" s="16">
        <v>7</v>
      </c>
      <c r="AN21" s="52">
        <v>0.9859</v>
      </c>
      <c r="AO21" s="53">
        <v>1.0060204081632653</v>
      </c>
      <c r="AP21" s="42">
        <v>0.99797224489795922</v>
      </c>
      <c r="AQ21" s="16">
        <v>15</v>
      </c>
      <c r="AR21" s="52">
        <v>0.95799999999999996</v>
      </c>
      <c r="AS21" s="53">
        <v>1.9159999999999999</v>
      </c>
      <c r="AT21" s="42">
        <v>1.5327999999999999</v>
      </c>
      <c r="AU21" s="16">
        <v>6</v>
      </c>
      <c r="AV21" s="52">
        <v>0.39999999999999997</v>
      </c>
      <c r="AW21" s="53">
        <v>1</v>
      </c>
      <c r="AX21" s="42">
        <v>0.76</v>
      </c>
      <c r="AY21" s="16">
        <v>15</v>
      </c>
      <c r="AZ21" s="52">
        <v>0.4703</v>
      </c>
      <c r="BA21" s="53">
        <v>1.0497767857142859</v>
      </c>
      <c r="BB21" s="42">
        <v>0.8179860714285716</v>
      </c>
      <c r="BC21" s="16">
        <v>17</v>
      </c>
      <c r="BD21" s="52">
        <v>0.1744</v>
      </c>
      <c r="BE21" s="53">
        <v>1.0022988505747128</v>
      </c>
      <c r="BF21" s="42">
        <v>0.67113931034482766</v>
      </c>
      <c r="BG21" s="16">
        <v>10</v>
      </c>
      <c r="BH21" s="69">
        <f t="shared" si="1"/>
        <v>96</v>
      </c>
      <c r="BI21" s="69">
        <f>RANK(BH21,BH6:BH27,1)</f>
        <v>17</v>
      </c>
      <c r="BJ21" s="52">
        <v>0.10999999999999996</v>
      </c>
      <c r="BK21" s="53">
        <v>-8.5365853658536717E-2</v>
      </c>
      <c r="BL21" s="42">
        <v>-7.2195121951220478E-3</v>
      </c>
      <c r="BM21" s="16">
        <v>8</v>
      </c>
      <c r="BN21" s="52">
        <v>0.16200000000000001</v>
      </c>
      <c r="BO21" s="53">
        <v>1.35</v>
      </c>
      <c r="BP21" s="42">
        <v>0.87480000000000002</v>
      </c>
      <c r="BQ21" s="16">
        <v>6</v>
      </c>
      <c r="BR21" s="52">
        <v>1</v>
      </c>
      <c r="BS21" s="53">
        <v>1.1283185840707963</v>
      </c>
      <c r="BT21" s="42">
        <v>1.0769911504424778</v>
      </c>
      <c r="BU21" s="16">
        <v>1</v>
      </c>
      <c r="BV21" s="52"/>
      <c r="BW21" s="53"/>
      <c r="BX21" s="42"/>
      <c r="BY21" s="16"/>
      <c r="BZ21" s="52">
        <v>0.61009999999999998</v>
      </c>
      <c r="CA21" s="53">
        <v>1.0212587880816872</v>
      </c>
      <c r="CB21" s="42">
        <v>0.85679527284901236</v>
      </c>
      <c r="CC21" s="16">
        <v>13</v>
      </c>
      <c r="CD21" s="52">
        <v>0.01</v>
      </c>
      <c r="CE21" s="53">
        <v>0</v>
      </c>
      <c r="CF21" s="42">
        <v>4.0000000000000001E-3</v>
      </c>
      <c r="CG21" s="16">
        <v>4</v>
      </c>
      <c r="CH21" s="52">
        <v>1</v>
      </c>
      <c r="CI21" s="53">
        <v>1</v>
      </c>
      <c r="CJ21" s="42">
        <v>1</v>
      </c>
      <c r="CK21" s="16">
        <v>3</v>
      </c>
      <c r="CL21" s="52">
        <v>1</v>
      </c>
      <c r="CM21" s="53">
        <v>1</v>
      </c>
      <c r="CN21" s="42">
        <v>1</v>
      </c>
      <c r="CO21" s="16">
        <v>1</v>
      </c>
      <c r="CP21" s="52">
        <v>0.43590000000000001</v>
      </c>
      <c r="CQ21" s="53">
        <v>0.43590000000000001</v>
      </c>
      <c r="CR21" s="42">
        <v>0.43590000000000001</v>
      </c>
      <c r="CS21" s="16">
        <v>21</v>
      </c>
      <c r="CT21" s="52">
        <v>0.35570000000000002</v>
      </c>
      <c r="CU21" s="53">
        <v>1.7785</v>
      </c>
      <c r="CV21" s="42">
        <v>1.2093799999999999</v>
      </c>
      <c r="CW21" s="13">
        <v>4</v>
      </c>
      <c r="CX21" s="69">
        <f t="shared" si="2"/>
        <v>35</v>
      </c>
      <c r="CY21" s="69">
        <f>RANK(CX21,CX6:CX27,1)</f>
        <v>3</v>
      </c>
      <c r="CZ21" s="44">
        <v>0.43200000000000005</v>
      </c>
      <c r="DA21" s="13">
        <v>2</v>
      </c>
      <c r="DB21" s="11">
        <v>0.12718885828376078</v>
      </c>
      <c r="DC21" s="13">
        <v>12</v>
      </c>
      <c r="DD21" s="11">
        <v>0.13821668890677058</v>
      </c>
      <c r="DE21" s="13">
        <v>9</v>
      </c>
      <c r="DF21" s="11">
        <v>9.5134172777409196E-2</v>
      </c>
      <c r="DG21" s="16">
        <v>8</v>
      </c>
      <c r="DH21" s="11">
        <v>0.88175999999999988</v>
      </c>
      <c r="DI21" s="13">
        <v>16</v>
      </c>
      <c r="DJ21" s="12">
        <v>0.79253971996794059</v>
      </c>
      <c r="DK21" s="13">
        <v>3</v>
      </c>
      <c r="DL21" s="14">
        <v>0.88175999999999988</v>
      </c>
      <c r="DM21" s="18">
        <v>16</v>
      </c>
      <c r="DN21" s="11">
        <v>1.6742997199679404</v>
      </c>
      <c r="DO21" s="16">
        <v>9</v>
      </c>
      <c r="DP21" s="19" t="s">
        <v>18</v>
      </c>
    </row>
    <row r="22" spans="1:120" ht="14.25" customHeight="1" x14ac:dyDescent="0.2">
      <c r="A22" s="26" t="s">
        <v>19</v>
      </c>
      <c r="B22" s="52">
        <v>0.98</v>
      </c>
      <c r="C22" s="53">
        <v>0.98</v>
      </c>
      <c r="D22" s="42">
        <v>0.98</v>
      </c>
      <c r="E22" s="16">
        <v>6</v>
      </c>
      <c r="F22" s="52">
        <v>0.26522000000000001</v>
      </c>
      <c r="G22" s="53">
        <v>0.97507352941176484</v>
      </c>
      <c r="H22" s="42">
        <v>0.69113211764705884</v>
      </c>
      <c r="I22" s="16">
        <v>13</v>
      </c>
      <c r="J22" s="52">
        <v>0.82300000000000006</v>
      </c>
      <c r="K22" s="53">
        <v>0.82300000000000006</v>
      </c>
      <c r="L22" s="42">
        <v>0.82300000000000006</v>
      </c>
      <c r="M22" s="16">
        <v>15</v>
      </c>
      <c r="N22" s="52">
        <v>0.36923400000000001</v>
      </c>
      <c r="O22" s="53">
        <v>0.98715928829481792</v>
      </c>
      <c r="P22" s="42">
        <v>0.73998917297689071</v>
      </c>
      <c r="Q22" s="16">
        <v>9</v>
      </c>
      <c r="R22" s="52">
        <v>0.80099999999999993</v>
      </c>
      <c r="S22" s="53">
        <v>0.76577437858508601</v>
      </c>
      <c r="T22" s="42">
        <v>0.77986462715105165</v>
      </c>
      <c r="U22" s="16">
        <v>14</v>
      </c>
      <c r="V22" s="52">
        <v>1</v>
      </c>
      <c r="W22" s="53">
        <v>1</v>
      </c>
      <c r="X22" s="42">
        <v>1</v>
      </c>
      <c r="Y22" s="16">
        <v>1</v>
      </c>
      <c r="Z22" s="52"/>
      <c r="AA22" s="53"/>
      <c r="AB22" s="42"/>
      <c r="AC22" s="16"/>
      <c r="AD22" s="69">
        <f t="shared" si="0"/>
        <v>52</v>
      </c>
      <c r="AE22" s="69">
        <f>RANK(AD22,AD6:AD27,1)</f>
        <v>12</v>
      </c>
      <c r="AF22" s="52">
        <v>8.4190000000000001E-2</v>
      </c>
      <c r="AG22" s="53">
        <v>1.0010701545778835</v>
      </c>
      <c r="AH22" s="42">
        <v>0.63431809274673012</v>
      </c>
      <c r="AI22" s="16">
        <v>10</v>
      </c>
      <c r="AJ22" s="52">
        <v>1</v>
      </c>
      <c r="AK22" s="53">
        <v>1.0010048231511255</v>
      </c>
      <c r="AL22" s="42">
        <v>1.0006028938906752</v>
      </c>
      <c r="AM22" s="16">
        <v>15</v>
      </c>
      <c r="AN22" s="52">
        <v>1</v>
      </c>
      <c r="AO22" s="53">
        <v>1.0204081632653061</v>
      </c>
      <c r="AP22" s="42">
        <v>1.0122448979591838</v>
      </c>
      <c r="AQ22" s="16">
        <v>1</v>
      </c>
      <c r="AR22" s="52">
        <v>0.64800000000000002</v>
      </c>
      <c r="AS22" s="53">
        <v>1.296</v>
      </c>
      <c r="AT22" s="42">
        <v>1.0367999999999999</v>
      </c>
      <c r="AU22" s="16">
        <v>13</v>
      </c>
      <c r="AV22" s="52">
        <v>0.5</v>
      </c>
      <c r="AW22" s="53">
        <v>1</v>
      </c>
      <c r="AX22" s="42">
        <v>0.8</v>
      </c>
      <c r="AY22" s="16">
        <v>10</v>
      </c>
      <c r="AZ22" s="52">
        <v>0.55659999999999998</v>
      </c>
      <c r="BA22" s="53">
        <v>1.012</v>
      </c>
      <c r="BB22" s="42">
        <v>0.82983999999999991</v>
      </c>
      <c r="BC22" s="16">
        <v>11</v>
      </c>
      <c r="BD22" s="52">
        <v>0.19170000000000001</v>
      </c>
      <c r="BE22" s="53">
        <v>0.99843750000000009</v>
      </c>
      <c r="BF22" s="42">
        <v>0.67574250000000002</v>
      </c>
      <c r="BG22" s="16">
        <v>9</v>
      </c>
      <c r="BH22" s="69">
        <f t="shared" si="1"/>
        <v>84</v>
      </c>
      <c r="BI22" s="69">
        <f>RANK(BH22,BH6:BH27,1)</f>
        <v>11</v>
      </c>
      <c r="BJ22" s="52">
        <v>0.43</v>
      </c>
      <c r="BK22" s="53">
        <v>-0.23913043478260884</v>
      </c>
      <c r="BL22" s="42">
        <v>2.8521739130434709E-2</v>
      </c>
      <c r="BM22" s="16">
        <v>6</v>
      </c>
      <c r="BN22" s="52">
        <v>7.0999999999999994E-2</v>
      </c>
      <c r="BO22" s="53">
        <v>0.81609195402298851</v>
      </c>
      <c r="BP22" s="42">
        <v>0.51805517241379306</v>
      </c>
      <c r="BQ22" s="16">
        <v>20</v>
      </c>
      <c r="BR22" s="52">
        <v>1</v>
      </c>
      <c r="BS22" s="53">
        <v>1.1283185840707963</v>
      </c>
      <c r="BT22" s="42">
        <v>1.0769911504424778</v>
      </c>
      <c r="BU22" s="16">
        <v>1</v>
      </c>
      <c r="BV22" s="52">
        <v>0.8</v>
      </c>
      <c r="BW22" s="53">
        <v>1</v>
      </c>
      <c r="BX22" s="42">
        <v>0.92</v>
      </c>
      <c r="BY22" s="16">
        <v>6</v>
      </c>
      <c r="BZ22" s="52">
        <v>0.73840000000000006</v>
      </c>
      <c r="CA22" s="53">
        <v>0.98322237017310266</v>
      </c>
      <c r="CB22" s="42">
        <v>0.88529342210386153</v>
      </c>
      <c r="CC22" s="16">
        <v>11</v>
      </c>
      <c r="CD22" s="52">
        <v>-0.05</v>
      </c>
      <c r="CE22" s="53">
        <v>0</v>
      </c>
      <c r="CF22" s="42">
        <v>-2.0000000000000004E-2</v>
      </c>
      <c r="CG22" s="16">
        <v>20</v>
      </c>
      <c r="CH22" s="52">
        <v>1</v>
      </c>
      <c r="CI22" s="53">
        <v>1</v>
      </c>
      <c r="CJ22" s="42">
        <v>1</v>
      </c>
      <c r="CK22" s="16">
        <v>3</v>
      </c>
      <c r="CL22" s="52">
        <v>1</v>
      </c>
      <c r="CM22" s="53">
        <v>1</v>
      </c>
      <c r="CN22" s="42">
        <v>1</v>
      </c>
      <c r="CO22" s="16">
        <v>1</v>
      </c>
      <c r="CP22" s="52">
        <v>0.91110000000000002</v>
      </c>
      <c r="CQ22" s="53">
        <v>0.91110000000000002</v>
      </c>
      <c r="CR22" s="42">
        <v>0.91110000000000002</v>
      </c>
      <c r="CS22" s="16">
        <v>13</v>
      </c>
      <c r="CT22" s="52">
        <v>0.30130000000000001</v>
      </c>
      <c r="CU22" s="53">
        <v>1.5065</v>
      </c>
      <c r="CV22" s="42">
        <v>1.0244199999999999</v>
      </c>
      <c r="CW22" s="13">
        <v>9</v>
      </c>
      <c r="CX22" s="69">
        <f t="shared" si="2"/>
        <v>67</v>
      </c>
      <c r="CY22" s="69">
        <f>RANK(CX22,CX6:CX27,1)</f>
        <v>22</v>
      </c>
      <c r="CZ22" s="44">
        <v>0.39200000000000002</v>
      </c>
      <c r="DA22" s="13">
        <v>6</v>
      </c>
      <c r="DB22" s="11">
        <v>0.12101957753325004</v>
      </c>
      <c r="DC22" s="13">
        <v>16</v>
      </c>
      <c r="DD22" s="11">
        <v>0.12834746538421263</v>
      </c>
      <c r="DE22" s="13">
        <v>18</v>
      </c>
      <c r="DF22" s="11">
        <v>9.4475603230512142E-2</v>
      </c>
      <c r="DG22" s="16">
        <v>9</v>
      </c>
      <c r="DH22" s="11">
        <v>0.97850666666666664</v>
      </c>
      <c r="DI22" s="13">
        <v>7</v>
      </c>
      <c r="DJ22" s="12">
        <v>0.73584264614797479</v>
      </c>
      <c r="DK22" s="13">
        <v>8</v>
      </c>
      <c r="DL22" s="14">
        <v>0.97850666666666664</v>
      </c>
      <c r="DM22" s="18">
        <v>7</v>
      </c>
      <c r="DN22" s="11">
        <v>1.7143493128146414</v>
      </c>
      <c r="DO22" s="16">
        <v>6</v>
      </c>
      <c r="DP22" s="19" t="s">
        <v>19</v>
      </c>
    </row>
    <row r="23" spans="1:120" ht="14.25" customHeight="1" x14ac:dyDescent="0.2">
      <c r="A23" s="26" t="s">
        <v>76</v>
      </c>
      <c r="B23" s="52">
        <v>1.1200000000000001</v>
      </c>
      <c r="C23" s="53">
        <v>1.1200000000000001</v>
      </c>
      <c r="D23" s="42">
        <v>1.1200000000000001</v>
      </c>
      <c r="E23" s="16">
        <v>1</v>
      </c>
      <c r="F23" s="52">
        <v>0.25039</v>
      </c>
      <c r="G23" s="53">
        <v>0.97808593749999995</v>
      </c>
      <c r="H23" s="42">
        <v>0.68700756249999995</v>
      </c>
      <c r="I23" s="16">
        <v>14</v>
      </c>
      <c r="J23" s="52">
        <v>0.98299999999999998</v>
      </c>
      <c r="K23" s="53">
        <v>0.98299999999999998</v>
      </c>
      <c r="L23" s="42">
        <v>0.98299999999999998</v>
      </c>
      <c r="M23" s="16">
        <v>4</v>
      </c>
      <c r="N23" s="52">
        <v>0.29675499999999999</v>
      </c>
      <c r="O23" s="53">
        <v>1.0915527927463999</v>
      </c>
      <c r="P23" s="42">
        <v>0.77363367564783991</v>
      </c>
      <c r="Q23" s="16">
        <v>1</v>
      </c>
      <c r="R23" s="52">
        <v>0.96870000000000001</v>
      </c>
      <c r="S23" s="53">
        <v>0.92609942638623333</v>
      </c>
      <c r="T23" s="42">
        <v>0.94313965583173998</v>
      </c>
      <c r="U23" s="16">
        <v>10</v>
      </c>
      <c r="V23" s="52">
        <v>1</v>
      </c>
      <c r="W23" s="53">
        <v>1</v>
      </c>
      <c r="X23" s="42">
        <v>1</v>
      </c>
      <c r="Y23" s="16">
        <v>1</v>
      </c>
      <c r="Z23" s="52"/>
      <c r="AA23" s="53"/>
      <c r="AB23" s="42"/>
      <c r="AC23" s="16"/>
      <c r="AD23" s="69">
        <f t="shared" si="0"/>
        <v>30</v>
      </c>
      <c r="AE23" s="69">
        <f>RANK(AD23,AD6:AD27,1)</f>
        <v>5</v>
      </c>
      <c r="AF23" s="52">
        <v>5.9740000000000001E-2</v>
      </c>
      <c r="AG23" s="53">
        <v>1.0913408841797589</v>
      </c>
      <c r="AH23" s="42">
        <v>0.67870053050785539</v>
      </c>
      <c r="AI23" s="16">
        <v>4</v>
      </c>
      <c r="AJ23" s="52">
        <v>1.0599455040871935</v>
      </c>
      <c r="AK23" s="53">
        <v>1.0683878055479263</v>
      </c>
      <c r="AL23" s="42">
        <v>1.0650108849636331</v>
      </c>
      <c r="AM23" s="16">
        <v>4</v>
      </c>
      <c r="AN23" s="52">
        <v>1</v>
      </c>
      <c r="AO23" s="53">
        <v>1.0204081632653061</v>
      </c>
      <c r="AP23" s="42">
        <v>1.0122448979591838</v>
      </c>
      <c r="AQ23" s="16">
        <v>1</v>
      </c>
      <c r="AR23" s="52">
        <v>0.90199999999999991</v>
      </c>
      <c r="AS23" s="53">
        <v>1.8039999999999998</v>
      </c>
      <c r="AT23" s="42">
        <v>1.4431999999999998</v>
      </c>
      <c r="AU23" s="16">
        <v>7</v>
      </c>
      <c r="AV23" s="52">
        <v>0.39999999999999997</v>
      </c>
      <c r="AW23" s="53">
        <v>1</v>
      </c>
      <c r="AX23" s="42">
        <v>0.76</v>
      </c>
      <c r="AY23" s="16">
        <v>15</v>
      </c>
      <c r="AZ23" s="52">
        <v>0.69230000000000003</v>
      </c>
      <c r="BA23" s="53">
        <v>1.0180882352941176</v>
      </c>
      <c r="BB23" s="42">
        <v>0.88777294117647054</v>
      </c>
      <c r="BC23" s="16">
        <v>4</v>
      </c>
      <c r="BD23" s="52">
        <v>0.16920000000000002</v>
      </c>
      <c r="BE23" s="53">
        <v>1.0011834319526629</v>
      </c>
      <c r="BF23" s="42">
        <v>0.66839005917159766</v>
      </c>
      <c r="BG23" s="16">
        <v>11</v>
      </c>
      <c r="BH23" s="69">
        <f t="shared" si="1"/>
        <v>50</v>
      </c>
      <c r="BI23" s="69">
        <f>RANK(BH23,BH6:BH27,1)</f>
        <v>1</v>
      </c>
      <c r="BJ23" s="52">
        <v>0.42000000000000004</v>
      </c>
      <c r="BK23" s="53">
        <v>-0.48717948717948717</v>
      </c>
      <c r="BL23" s="42">
        <v>-0.12430769230769223</v>
      </c>
      <c r="BM23" s="16">
        <v>15</v>
      </c>
      <c r="BN23" s="52">
        <v>7.5999999999999998E-2</v>
      </c>
      <c r="BO23" s="53">
        <v>1.1343283582089552</v>
      </c>
      <c r="BP23" s="42">
        <v>0.71099701492537304</v>
      </c>
      <c r="BQ23" s="16">
        <v>12</v>
      </c>
      <c r="BR23" s="52">
        <v>1</v>
      </c>
      <c r="BS23" s="53">
        <v>1.1283185840707963</v>
      </c>
      <c r="BT23" s="42">
        <v>1.0769911504424778</v>
      </c>
      <c r="BU23" s="16">
        <v>1</v>
      </c>
      <c r="BV23" s="52"/>
      <c r="BW23" s="53"/>
      <c r="BX23" s="42"/>
      <c r="BY23" s="16"/>
      <c r="BZ23" s="52">
        <v>0.59179999999999999</v>
      </c>
      <c r="CA23" s="53">
        <v>1.2650705429670799</v>
      </c>
      <c r="CB23" s="42">
        <v>0.99576232578024793</v>
      </c>
      <c r="CC23" s="16">
        <v>5</v>
      </c>
      <c r="CD23" s="52">
        <v>0.01</v>
      </c>
      <c r="CE23" s="53">
        <v>0</v>
      </c>
      <c r="CF23" s="42">
        <v>4.0000000000000001E-3</v>
      </c>
      <c r="CG23" s="16">
        <v>4</v>
      </c>
      <c r="CH23" s="52">
        <v>1</v>
      </c>
      <c r="CI23" s="53">
        <v>1</v>
      </c>
      <c r="CJ23" s="42">
        <v>1</v>
      </c>
      <c r="CK23" s="16">
        <v>3</v>
      </c>
      <c r="CL23" s="52">
        <v>1</v>
      </c>
      <c r="CM23" s="53">
        <v>1</v>
      </c>
      <c r="CN23" s="42">
        <v>1</v>
      </c>
      <c r="CO23" s="16">
        <v>1</v>
      </c>
      <c r="CP23" s="52">
        <v>1</v>
      </c>
      <c r="CQ23" s="53">
        <v>1</v>
      </c>
      <c r="CR23" s="42">
        <v>1</v>
      </c>
      <c r="CS23" s="16">
        <v>3</v>
      </c>
      <c r="CT23" s="52">
        <v>0.26600000000000001</v>
      </c>
      <c r="CU23" s="53">
        <v>1.33</v>
      </c>
      <c r="CV23" s="42">
        <v>0.90440000000000009</v>
      </c>
      <c r="CW23" s="13">
        <v>15</v>
      </c>
      <c r="CX23" s="69">
        <f t="shared" si="2"/>
        <v>40</v>
      </c>
      <c r="CY23" s="69">
        <f>RANK(CX23,CX6:CX27,1)</f>
        <v>5</v>
      </c>
      <c r="CZ23" s="44">
        <v>0.44800000000000006</v>
      </c>
      <c r="DA23" s="13">
        <v>1</v>
      </c>
      <c r="DB23" s="11">
        <v>0.13160342681938739</v>
      </c>
      <c r="DC23" s="13">
        <v>8</v>
      </c>
      <c r="DD23" s="11">
        <v>0.1396139852952587</v>
      </c>
      <c r="DE23" s="13">
        <v>7</v>
      </c>
      <c r="DF23" s="11">
        <v>9.1586069971010167E-2</v>
      </c>
      <c r="DG23" s="16">
        <v>12</v>
      </c>
      <c r="DH23" s="11">
        <v>0.96813333333333329</v>
      </c>
      <c r="DI23" s="13">
        <v>8</v>
      </c>
      <c r="DJ23" s="12">
        <v>0.81080348208565634</v>
      </c>
      <c r="DK23" s="13">
        <v>2</v>
      </c>
      <c r="DL23" s="14">
        <v>0.96813333333333329</v>
      </c>
      <c r="DM23" s="18">
        <v>8</v>
      </c>
      <c r="DN23" s="11">
        <v>1.7789368154189895</v>
      </c>
      <c r="DO23" s="16">
        <v>3</v>
      </c>
      <c r="DP23" s="26" t="s">
        <v>76</v>
      </c>
    </row>
    <row r="24" spans="1:120" ht="14.25" customHeight="1" x14ac:dyDescent="0.2">
      <c r="A24" s="26" t="s">
        <v>20</v>
      </c>
      <c r="B24" s="52">
        <v>0.33</v>
      </c>
      <c r="C24" s="53">
        <v>0.33</v>
      </c>
      <c r="D24" s="42">
        <v>0.33</v>
      </c>
      <c r="E24" s="16">
        <v>20</v>
      </c>
      <c r="F24" s="52">
        <v>0.39280999999999999</v>
      </c>
      <c r="G24" s="53">
        <v>0.9242588235294118</v>
      </c>
      <c r="H24" s="42">
        <v>0.71167929411764708</v>
      </c>
      <c r="I24" s="16">
        <v>7</v>
      </c>
      <c r="J24" s="52">
        <v>0.753</v>
      </c>
      <c r="K24" s="53">
        <v>0.753</v>
      </c>
      <c r="L24" s="42">
        <v>0.753</v>
      </c>
      <c r="M24" s="16">
        <v>20</v>
      </c>
      <c r="N24" s="52">
        <v>0.40620000000000001</v>
      </c>
      <c r="O24" s="53">
        <v>1.0074437243969288</v>
      </c>
      <c r="P24" s="42">
        <v>0.76694623463815725</v>
      </c>
      <c r="Q24" s="16">
        <v>2</v>
      </c>
      <c r="R24" s="52">
        <v>1.4119999999999999</v>
      </c>
      <c r="S24" s="53">
        <v>1.3499043977055449</v>
      </c>
      <c r="T24" s="42">
        <v>1.374742638623327</v>
      </c>
      <c r="U24" s="16">
        <v>5</v>
      </c>
      <c r="V24" s="52">
        <v>1</v>
      </c>
      <c r="W24" s="53">
        <v>1</v>
      </c>
      <c r="X24" s="42">
        <v>1</v>
      </c>
      <c r="Y24" s="16">
        <v>1</v>
      </c>
      <c r="Z24" s="52">
        <v>0.70629999999999993</v>
      </c>
      <c r="AA24" s="53">
        <v>1.0162589928057553</v>
      </c>
      <c r="AB24" s="42">
        <v>0.89227539568345315</v>
      </c>
      <c r="AC24" s="16">
        <v>7</v>
      </c>
      <c r="AD24" s="69">
        <f>SUM(I24,M24,Q24,U24,Y24,AC24)</f>
        <v>42</v>
      </c>
      <c r="AE24" s="69">
        <f>RANK(AD24,AD6:AD27,1)</f>
        <v>8</v>
      </c>
      <c r="AF24" s="52">
        <v>0.62004000000000004</v>
      </c>
      <c r="AG24" s="53">
        <v>0.9871833654412584</v>
      </c>
      <c r="AH24" s="42">
        <v>0.84032601926475503</v>
      </c>
      <c r="AI24" s="16">
        <v>1</v>
      </c>
      <c r="AJ24" s="52">
        <v>1</v>
      </c>
      <c r="AK24" s="53">
        <v>1.0372029936783975</v>
      </c>
      <c r="AL24" s="42">
        <v>1.0223217962070386</v>
      </c>
      <c r="AM24" s="16">
        <v>9</v>
      </c>
      <c r="AN24" s="52">
        <v>0.99860000000000004</v>
      </c>
      <c r="AO24" s="53">
        <v>1.0189795918367346</v>
      </c>
      <c r="AP24" s="42">
        <v>1.0108277551020408</v>
      </c>
      <c r="AQ24" s="16">
        <v>6</v>
      </c>
      <c r="AR24" s="52">
        <v>0.67800000000000005</v>
      </c>
      <c r="AS24" s="53">
        <v>1.3560000000000001</v>
      </c>
      <c r="AT24" s="42">
        <v>1.0848</v>
      </c>
      <c r="AU24" s="16">
        <v>12</v>
      </c>
      <c r="AV24" s="52">
        <v>2.7</v>
      </c>
      <c r="AW24" s="53">
        <v>1</v>
      </c>
      <c r="AX24" s="42">
        <v>1.6800000000000002</v>
      </c>
      <c r="AY24" s="16">
        <v>3</v>
      </c>
      <c r="AZ24" s="52">
        <v>0.55810000000000004</v>
      </c>
      <c r="BA24" s="53">
        <v>1.000179211469534</v>
      </c>
      <c r="BB24" s="42">
        <v>0.82334752688172042</v>
      </c>
      <c r="BC24" s="16">
        <v>13</v>
      </c>
      <c r="BD24" s="52">
        <v>7.2900000000000006E-2</v>
      </c>
      <c r="BE24" s="53">
        <v>0.99863013698630143</v>
      </c>
      <c r="BF24" s="42">
        <v>0.62833808219178078</v>
      </c>
      <c r="BG24" s="16">
        <v>18</v>
      </c>
      <c r="BH24" s="69">
        <f t="shared" si="1"/>
        <v>82</v>
      </c>
      <c r="BI24" s="69">
        <f>RANK(BH24,BH6:BH27,1)</f>
        <v>8</v>
      </c>
      <c r="BJ24" s="52">
        <v>0.62</v>
      </c>
      <c r="BK24" s="53">
        <v>-1.2352941176470587</v>
      </c>
      <c r="BL24" s="42">
        <v>-0.49317647058823522</v>
      </c>
      <c r="BM24" s="16">
        <v>21</v>
      </c>
      <c r="BN24" s="52">
        <v>1.3320000000000001</v>
      </c>
      <c r="BO24" s="53">
        <v>1.1818988464951199</v>
      </c>
      <c r="BP24" s="42">
        <v>1.241939307897072</v>
      </c>
      <c r="BQ24" s="16">
        <v>2</v>
      </c>
      <c r="BR24" s="52">
        <v>1</v>
      </c>
      <c r="BS24" s="53">
        <v>1.1283185840707963</v>
      </c>
      <c r="BT24" s="42">
        <v>1.0769911504424778</v>
      </c>
      <c r="BU24" s="16">
        <v>1</v>
      </c>
      <c r="BV24" s="52">
        <v>1.9</v>
      </c>
      <c r="BW24" s="53">
        <v>1</v>
      </c>
      <c r="BX24" s="42">
        <v>1.3599999999999999</v>
      </c>
      <c r="BY24" s="16">
        <v>2</v>
      </c>
      <c r="BZ24" s="52">
        <v>0.99459999999999993</v>
      </c>
      <c r="CA24" s="53">
        <v>1.0008049909438519</v>
      </c>
      <c r="CB24" s="42">
        <v>0.99832299456631113</v>
      </c>
      <c r="CC24" s="16">
        <v>4</v>
      </c>
      <c r="CD24" s="52">
        <v>-20.84</v>
      </c>
      <c r="CE24" s="53">
        <v>-2.0750000000000002</v>
      </c>
      <c r="CF24" s="42">
        <v>-9.5809999999999995</v>
      </c>
      <c r="CG24" s="16">
        <v>22</v>
      </c>
      <c r="CH24" s="52">
        <v>1</v>
      </c>
      <c r="CI24" s="53">
        <v>1</v>
      </c>
      <c r="CJ24" s="42">
        <v>1</v>
      </c>
      <c r="CK24" s="16">
        <v>3</v>
      </c>
      <c r="CL24" s="52">
        <v>1</v>
      </c>
      <c r="CM24" s="53">
        <v>1</v>
      </c>
      <c r="CN24" s="42">
        <v>1</v>
      </c>
      <c r="CO24" s="16">
        <v>1</v>
      </c>
      <c r="CP24" s="52">
        <v>0.96920000000000006</v>
      </c>
      <c r="CQ24" s="53">
        <v>0.96920000000000006</v>
      </c>
      <c r="CR24" s="42">
        <v>0.96920000000000006</v>
      </c>
      <c r="CS24" s="16">
        <v>11</v>
      </c>
      <c r="CT24" s="52">
        <v>0.3261</v>
      </c>
      <c r="CU24" s="53">
        <v>1.3044</v>
      </c>
      <c r="CV24" s="42">
        <v>0.91308</v>
      </c>
      <c r="CW24" s="13">
        <v>14</v>
      </c>
      <c r="CX24" s="69">
        <f t="shared" si="2"/>
        <v>55</v>
      </c>
      <c r="CY24" s="69">
        <f>RANK(CX24,CX6:CX27,1)</f>
        <v>15</v>
      </c>
      <c r="CZ24" s="44">
        <v>0.13200000000000001</v>
      </c>
      <c r="DA24" s="13">
        <v>20</v>
      </c>
      <c r="DB24" s="11">
        <v>0.1374660890765646</v>
      </c>
      <c r="DC24" s="13">
        <v>6</v>
      </c>
      <c r="DD24" s="11">
        <v>0.15192773956387148</v>
      </c>
      <c r="DE24" s="13">
        <v>2</v>
      </c>
      <c r="DF24" s="11">
        <v>-9.4219778950336591E-2</v>
      </c>
      <c r="DG24" s="16">
        <v>22</v>
      </c>
      <c r="DH24" s="11">
        <v>0.96076000000000006</v>
      </c>
      <c r="DI24" s="13">
        <v>9</v>
      </c>
      <c r="DJ24" s="12">
        <v>0.32717404969009944</v>
      </c>
      <c r="DK24" s="13">
        <v>22</v>
      </c>
      <c r="DL24" s="14">
        <v>0.96076000000000006</v>
      </c>
      <c r="DM24" s="18">
        <v>9</v>
      </c>
      <c r="DN24" s="11">
        <v>1.2879340496900995</v>
      </c>
      <c r="DO24" s="16">
        <v>20</v>
      </c>
      <c r="DP24" s="19" t="s">
        <v>20</v>
      </c>
    </row>
    <row r="25" spans="1:120" ht="14.25" customHeight="1" x14ac:dyDescent="0.2">
      <c r="A25" s="26" t="s">
        <v>21</v>
      </c>
      <c r="B25" s="52">
        <v>1.07</v>
      </c>
      <c r="C25" s="53">
        <v>1.07</v>
      </c>
      <c r="D25" s="42">
        <v>1.07</v>
      </c>
      <c r="E25" s="16">
        <v>3</v>
      </c>
      <c r="F25" s="52">
        <v>0.33174000000000003</v>
      </c>
      <c r="G25" s="53">
        <v>0.99921686746987959</v>
      </c>
      <c r="H25" s="42">
        <v>0.73222612048192781</v>
      </c>
      <c r="I25" s="16">
        <v>4</v>
      </c>
      <c r="J25" s="52">
        <v>0.94700000000000006</v>
      </c>
      <c r="K25" s="53">
        <v>0.94700000000000006</v>
      </c>
      <c r="L25" s="42">
        <v>0.94700000000000006</v>
      </c>
      <c r="M25" s="16">
        <v>11</v>
      </c>
      <c r="N25" s="52">
        <v>0.30269499999999999</v>
      </c>
      <c r="O25" s="53">
        <v>1.0160148333231518</v>
      </c>
      <c r="P25" s="42">
        <v>0.73068689999389103</v>
      </c>
      <c r="Q25" s="16">
        <v>18</v>
      </c>
      <c r="R25" s="52">
        <v>1.4790000000000001</v>
      </c>
      <c r="S25" s="53">
        <v>1.4139579349904399</v>
      </c>
      <c r="T25" s="42">
        <v>1.4399747609942639</v>
      </c>
      <c r="U25" s="16">
        <v>4</v>
      </c>
      <c r="V25" s="52">
        <v>1</v>
      </c>
      <c r="W25" s="53">
        <v>1</v>
      </c>
      <c r="X25" s="42">
        <v>1</v>
      </c>
      <c r="Y25" s="16">
        <v>1</v>
      </c>
      <c r="Z25" s="52"/>
      <c r="AA25" s="53"/>
      <c r="AB25" s="42"/>
      <c r="AC25" s="16"/>
      <c r="AD25" s="69">
        <f t="shared" si="0"/>
        <v>38</v>
      </c>
      <c r="AE25" s="69">
        <f>RANK(AD25,AD6:AD27,1)</f>
        <v>7</v>
      </c>
      <c r="AF25" s="52">
        <v>8.5239999999999996E-2</v>
      </c>
      <c r="AG25" s="53">
        <v>1</v>
      </c>
      <c r="AH25" s="42">
        <v>0.63409599999999999</v>
      </c>
      <c r="AI25" s="16">
        <v>12</v>
      </c>
      <c r="AJ25" s="52">
        <v>1</v>
      </c>
      <c r="AK25" s="53">
        <v>1</v>
      </c>
      <c r="AL25" s="42">
        <v>1</v>
      </c>
      <c r="AM25" s="16">
        <v>17</v>
      </c>
      <c r="AN25" s="52">
        <v>0.98650000000000004</v>
      </c>
      <c r="AO25" s="53">
        <v>1.0066326530612246</v>
      </c>
      <c r="AP25" s="42">
        <v>0.99857959183673484</v>
      </c>
      <c r="AQ25" s="16">
        <v>14</v>
      </c>
      <c r="AR25" s="52">
        <v>1.0580000000000001</v>
      </c>
      <c r="AS25" s="53">
        <v>2.1160000000000001</v>
      </c>
      <c r="AT25" s="42">
        <v>1.6928000000000001</v>
      </c>
      <c r="AU25" s="16">
        <v>3</v>
      </c>
      <c r="AV25" s="52">
        <v>0.5</v>
      </c>
      <c r="AW25" s="53">
        <v>1</v>
      </c>
      <c r="AX25" s="42">
        <v>0.8</v>
      </c>
      <c r="AY25" s="16">
        <v>10</v>
      </c>
      <c r="AZ25" s="52">
        <v>0.61990000000000001</v>
      </c>
      <c r="BA25" s="53">
        <v>0.99983870967741939</v>
      </c>
      <c r="BB25" s="42">
        <v>0.84786322580645157</v>
      </c>
      <c r="BC25" s="16">
        <v>7</v>
      </c>
      <c r="BD25" s="52">
        <v>0.33329999999999999</v>
      </c>
      <c r="BE25" s="53">
        <v>1.0009009009009009</v>
      </c>
      <c r="BF25" s="42">
        <v>0.73386054054054051</v>
      </c>
      <c r="BG25" s="16">
        <v>3</v>
      </c>
      <c r="BH25" s="69">
        <f t="shared" si="1"/>
        <v>77</v>
      </c>
      <c r="BI25" s="69">
        <f>RANK(BH25,BH6:BH27,1)</f>
        <v>5</v>
      </c>
      <c r="BJ25" s="52">
        <v>0.35</v>
      </c>
      <c r="BK25" s="53">
        <v>-8.3333333333333329E-2</v>
      </c>
      <c r="BL25" s="42">
        <v>0.09</v>
      </c>
      <c r="BM25" s="16">
        <v>4</v>
      </c>
      <c r="BN25" s="52">
        <v>0.10299999999999999</v>
      </c>
      <c r="BO25" s="53">
        <v>1.1839080459770115</v>
      </c>
      <c r="BP25" s="42">
        <v>0.75154482758620689</v>
      </c>
      <c r="BQ25" s="16">
        <v>9</v>
      </c>
      <c r="BR25" s="52">
        <v>1</v>
      </c>
      <c r="BS25" s="53">
        <v>1.1283185840707963</v>
      </c>
      <c r="BT25" s="42">
        <v>1.0769911504424778</v>
      </c>
      <c r="BU25" s="16">
        <v>1</v>
      </c>
      <c r="BV25" s="52">
        <v>0.5</v>
      </c>
      <c r="BW25" s="53">
        <v>1</v>
      </c>
      <c r="BX25" s="42">
        <v>0.8</v>
      </c>
      <c r="BY25" s="16">
        <v>8</v>
      </c>
      <c r="BZ25" s="52">
        <v>0.68650000000000011</v>
      </c>
      <c r="CA25" s="53">
        <v>0.95479833101529898</v>
      </c>
      <c r="CB25" s="42">
        <v>0.84747899860917941</v>
      </c>
      <c r="CC25" s="16">
        <v>14</v>
      </c>
      <c r="CD25" s="52">
        <v>0.01</v>
      </c>
      <c r="CE25" s="53">
        <v>0</v>
      </c>
      <c r="CF25" s="42">
        <v>4.0000000000000001E-3</v>
      </c>
      <c r="CG25" s="16">
        <v>4</v>
      </c>
      <c r="CH25" s="52">
        <v>1</v>
      </c>
      <c r="CI25" s="53">
        <v>1</v>
      </c>
      <c r="CJ25" s="42">
        <v>1</v>
      </c>
      <c r="CK25" s="16">
        <v>3</v>
      </c>
      <c r="CL25" s="52">
        <v>1</v>
      </c>
      <c r="CM25" s="53">
        <v>1</v>
      </c>
      <c r="CN25" s="42">
        <v>1</v>
      </c>
      <c r="CO25" s="16">
        <v>1</v>
      </c>
      <c r="CP25" s="52">
        <v>1</v>
      </c>
      <c r="CQ25" s="53">
        <v>1</v>
      </c>
      <c r="CR25" s="42">
        <v>1</v>
      </c>
      <c r="CS25" s="16">
        <v>3</v>
      </c>
      <c r="CT25" s="52">
        <v>0.32979999999999998</v>
      </c>
      <c r="CU25" s="53">
        <v>1.6489999999999998</v>
      </c>
      <c r="CV25" s="42">
        <v>1.1213199999999999</v>
      </c>
      <c r="CW25" s="13">
        <v>7</v>
      </c>
      <c r="CX25" s="69">
        <f t="shared" si="2"/>
        <v>43</v>
      </c>
      <c r="CY25" s="69">
        <f>RANK(CX25,CX6:CX27,1)</f>
        <v>8</v>
      </c>
      <c r="CZ25" s="44">
        <v>0.42800000000000005</v>
      </c>
      <c r="DA25" s="13">
        <v>3</v>
      </c>
      <c r="DB25" s="11">
        <v>0.14549663344410246</v>
      </c>
      <c r="DC25" s="13">
        <v>5</v>
      </c>
      <c r="DD25" s="11">
        <v>0.14372570053250844</v>
      </c>
      <c r="DE25" s="13">
        <v>4</v>
      </c>
      <c r="DF25" s="11">
        <v>9.792889235652566E-2</v>
      </c>
      <c r="DG25" s="16">
        <v>6</v>
      </c>
      <c r="DH25" s="62">
        <v>1.04044</v>
      </c>
      <c r="DI25" s="63">
        <v>4</v>
      </c>
      <c r="DJ25" s="12">
        <v>0.81515122633313664</v>
      </c>
      <c r="DK25" s="13">
        <v>1</v>
      </c>
      <c r="DL25" s="14">
        <v>1.04044</v>
      </c>
      <c r="DM25" s="18">
        <v>4</v>
      </c>
      <c r="DN25" s="11">
        <v>1.8555912263331367</v>
      </c>
      <c r="DO25" s="16">
        <v>1</v>
      </c>
      <c r="DP25" s="26" t="s">
        <v>21</v>
      </c>
    </row>
    <row r="26" spans="1:120" ht="14.25" customHeight="1" x14ac:dyDescent="0.2">
      <c r="A26" s="26" t="s">
        <v>22</v>
      </c>
      <c r="B26" s="52">
        <v>0.93</v>
      </c>
      <c r="C26" s="53">
        <v>0.93</v>
      </c>
      <c r="D26" s="42">
        <v>0.93000000000000016</v>
      </c>
      <c r="E26" s="16">
        <v>9</v>
      </c>
      <c r="F26" s="52">
        <v>0.31310000000000004</v>
      </c>
      <c r="G26" s="53">
        <v>0.97538940809968855</v>
      </c>
      <c r="H26" s="42">
        <v>0.71047364485981312</v>
      </c>
      <c r="I26" s="16">
        <v>9</v>
      </c>
      <c r="J26" s="52">
        <v>0.91300000000000003</v>
      </c>
      <c r="K26" s="53">
        <v>0.91300000000000003</v>
      </c>
      <c r="L26" s="42">
        <v>0.91300000000000003</v>
      </c>
      <c r="M26" s="16">
        <v>14</v>
      </c>
      <c r="N26" s="52">
        <v>0.32458100000000001</v>
      </c>
      <c r="O26" s="53">
        <v>1.007448916153058</v>
      </c>
      <c r="P26" s="42">
        <v>0.7343017496918347</v>
      </c>
      <c r="Q26" s="16">
        <v>15</v>
      </c>
      <c r="R26" s="52">
        <v>0.82599999999999996</v>
      </c>
      <c r="S26" s="53">
        <v>0.78967495219885275</v>
      </c>
      <c r="T26" s="42">
        <v>0.80420497131931168</v>
      </c>
      <c r="U26" s="16">
        <v>13</v>
      </c>
      <c r="V26" s="52">
        <v>1</v>
      </c>
      <c r="W26" s="53">
        <v>1</v>
      </c>
      <c r="X26" s="42">
        <v>1</v>
      </c>
      <c r="Y26" s="16">
        <v>1</v>
      </c>
      <c r="Z26" s="52">
        <v>0.6623</v>
      </c>
      <c r="AA26" s="53">
        <v>1.1302047781569966</v>
      </c>
      <c r="AB26" s="42">
        <v>0.94304286689419792</v>
      </c>
      <c r="AC26" s="16">
        <v>1</v>
      </c>
      <c r="AD26" s="69">
        <f t="shared" si="0"/>
        <v>53</v>
      </c>
      <c r="AE26" s="69">
        <f>RANK(AD26,AD6:AD27,1)</f>
        <v>13</v>
      </c>
      <c r="AF26" s="52">
        <v>0.21879999999999999</v>
      </c>
      <c r="AG26" s="53">
        <v>1.0004572473708275</v>
      </c>
      <c r="AH26" s="42">
        <v>0.68779434842249654</v>
      </c>
      <c r="AI26" s="16">
        <v>3</v>
      </c>
      <c r="AJ26" s="52">
        <v>1</v>
      </c>
      <c r="AK26" s="53">
        <v>1.001193554804058</v>
      </c>
      <c r="AL26" s="42">
        <v>1.0007161328824348</v>
      </c>
      <c r="AM26" s="16">
        <v>14</v>
      </c>
      <c r="AN26" s="52">
        <v>1</v>
      </c>
      <c r="AO26" s="53">
        <v>1.0204081632653061</v>
      </c>
      <c r="AP26" s="42">
        <v>1.0122448979591838</v>
      </c>
      <c r="AQ26" s="16">
        <v>1</v>
      </c>
      <c r="AR26" s="52">
        <v>0.628</v>
      </c>
      <c r="AS26" s="53">
        <v>1.256</v>
      </c>
      <c r="AT26" s="42">
        <v>1.0047999999999999</v>
      </c>
      <c r="AU26" s="16">
        <v>16</v>
      </c>
      <c r="AV26" s="52">
        <v>0.70000000000000007</v>
      </c>
      <c r="AW26" s="53">
        <v>1</v>
      </c>
      <c r="AX26" s="42">
        <v>0.88</v>
      </c>
      <c r="AY26" s="16">
        <v>7</v>
      </c>
      <c r="AZ26" s="52">
        <v>0.59209999999999996</v>
      </c>
      <c r="BA26" s="53">
        <v>1.0001689189189189</v>
      </c>
      <c r="BB26" s="42">
        <v>0.83694135135135128</v>
      </c>
      <c r="BC26" s="16">
        <v>10</v>
      </c>
      <c r="BD26" s="52">
        <v>0.17199999999999999</v>
      </c>
      <c r="BE26" s="53">
        <v>0.92473118279569877</v>
      </c>
      <c r="BF26" s="42">
        <v>0.62363870967741919</v>
      </c>
      <c r="BG26" s="16">
        <v>20</v>
      </c>
      <c r="BH26" s="69">
        <f t="shared" si="1"/>
        <v>85</v>
      </c>
      <c r="BI26" s="69">
        <f>RANK(BH26,BH6:BH27,1)</f>
        <v>12</v>
      </c>
      <c r="BJ26" s="52">
        <v>0.2</v>
      </c>
      <c r="BK26" s="53">
        <v>-0.4814814814814814</v>
      </c>
      <c r="BL26" s="42">
        <v>-0.20888888888888879</v>
      </c>
      <c r="BM26" s="16">
        <v>19</v>
      </c>
      <c r="BN26" s="52">
        <v>0.59299999999999997</v>
      </c>
      <c r="BO26" s="53">
        <v>1.2536997885835095</v>
      </c>
      <c r="BP26" s="42">
        <v>0.9894198731501056</v>
      </c>
      <c r="BQ26" s="16">
        <v>5</v>
      </c>
      <c r="BR26" s="52">
        <v>1</v>
      </c>
      <c r="BS26" s="53">
        <v>1.1283185840707963</v>
      </c>
      <c r="BT26" s="42">
        <v>1.0769911504424778</v>
      </c>
      <c r="BU26" s="16">
        <v>1</v>
      </c>
      <c r="BV26" s="52">
        <v>1.5</v>
      </c>
      <c r="BW26" s="53">
        <v>1</v>
      </c>
      <c r="BX26" s="42">
        <v>1.2000000000000002</v>
      </c>
      <c r="BY26" s="16">
        <v>3</v>
      </c>
      <c r="BZ26" s="52">
        <v>0.75219999999999998</v>
      </c>
      <c r="CA26" s="53">
        <v>0.98882608124096238</v>
      </c>
      <c r="CB26" s="42">
        <v>0.89417564874457744</v>
      </c>
      <c r="CC26" s="16">
        <v>10</v>
      </c>
      <c r="CD26" s="52">
        <v>0.01</v>
      </c>
      <c r="CE26" s="53">
        <v>0.01</v>
      </c>
      <c r="CF26" s="42">
        <v>0.01</v>
      </c>
      <c r="CG26" s="16">
        <v>1</v>
      </c>
      <c r="CH26" s="52">
        <v>0.4163</v>
      </c>
      <c r="CI26" s="53">
        <v>1.5889312977099237</v>
      </c>
      <c r="CJ26" s="42">
        <v>1.1198787786259543</v>
      </c>
      <c r="CK26" s="16">
        <v>1</v>
      </c>
      <c r="CL26" s="52">
        <v>1</v>
      </c>
      <c r="CM26" s="53">
        <v>1</v>
      </c>
      <c r="CN26" s="42">
        <v>1</v>
      </c>
      <c r="CO26" s="16">
        <v>1</v>
      </c>
      <c r="CP26" s="52">
        <v>1</v>
      </c>
      <c r="CQ26" s="53">
        <v>1</v>
      </c>
      <c r="CR26" s="42">
        <v>1</v>
      </c>
      <c r="CS26" s="16">
        <v>3</v>
      </c>
      <c r="CT26" s="52">
        <v>0.2762</v>
      </c>
      <c r="CU26" s="53">
        <v>1.1048</v>
      </c>
      <c r="CV26" s="42">
        <v>0.77336000000000005</v>
      </c>
      <c r="CW26" s="13">
        <v>21</v>
      </c>
      <c r="CX26" s="69">
        <f t="shared" si="2"/>
        <v>40</v>
      </c>
      <c r="CY26" s="69">
        <f>RANK(CX26,CX6:CX27,1)</f>
        <v>5</v>
      </c>
      <c r="CZ26" s="44">
        <v>0.37200000000000011</v>
      </c>
      <c r="DA26" s="13">
        <v>9</v>
      </c>
      <c r="DB26" s="11">
        <v>0.12762558081912895</v>
      </c>
      <c r="DC26" s="13">
        <v>11</v>
      </c>
      <c r="DD26" s="11">
        <v>0.12956004514913327</v>
      </c>
      <c r="DE26" s="13">
        <v>15</v>
      </c>
      <c r="DF26" s="11">
        <v>0.10889092633016199</v>
      </c>
      <c r="DG26" s="16">
        <v>2</v>
      </c>
      <c r="DH26" s="62">
        <v>0.92445333333333346</v>
      </c>
      <c r="DI26" s="63">
        <v>13</v>
      </c>
      <c r="DJ26" s="12">
        <v>0.73807655229842428</v>
      </c>
      <c r="DK26" s="13">
        <v>6</v>
      </c>
      <c r="DL26" s="14">
        <v>0.92445333333333346</v>
      </c>
      <c r="DM26" s="18">
        <v>13</v>
      </c>
      <c r="DN26" s="11">
        <v>1.6625298856317579</v>
      </c>
      <c r="DO26" s="16">
        <v>10</v>
      </c>
      <c r="DP26" s="19" t="s">
        <v>22</v>
      </c>
    </row>
    <row r="27" spans="1:120" ht="14.25" customHeight="1" thickBot="1" x14ac:dyDescent="0.25">
      <c r="A27" s="45" t="s">
        <v>23</v>
      </c>
      <c r="B27" s="52">
        <v>0.42</v>
      </c>
      <c r="C27" s="53">
        <v>0.42</v>
      </c>
      <c r="D27" s="42">
        <v>0.42000000000000004</v>
      </c>
      <c r="E27" s="16">
        <v>18</v>
      </c>
      <c r="F27" s="52">
        <v>0.34891</v>
      </c>
      <c r="G27" s="53">
        <v>0.97733893557422979</v>
      </c>
      <c r="H27" s="42">
        <v>0.72596736134453788</v>
      </c>
      <c r="I27" s="16">
        <v>5</v>
      </c>
      <c r="J27" s="52">
        <v>0.99499999999999988</v>
      </c>
      <c r="K27" s="53">
        <v>0.99499999999999988</v>
      </c>
      <c r="L27" s="42">
        <v>0.99499999999999988</v>
      </c>
      <c r="M27" s="16">
        <v>2</v>
      </c>
      <c r="N27" s="52">
        <v>0.36518800000000001</v>
      </c>
      <c r="O27" s="53">
        <v>1.0030774504515096</v>
      </c>
      <c r="P27" s="42">
        <v>0.74792167027090573</v>
      </c>
      <c r="Q27" s="16">
        <v>7</v>
      </c>
      <c r="R27" s="52">
        <v>5.4079999999999995</v>
      </c>
      <c r="S27" s="53">
        <v>5.1701720841300194</v>
      </c>
      <c r="T27" s="42">
        <v>5.2653032504780111</v>
      </c>
      <c r="U27" s="16">
        <v>1</v>
      </c>
      <c r="V27" s="52">
        <v>1</v>
      </c>
      <c r="W27" s="53">
        <v>1</v>
      </c>
      <c r="X27" s="42">
        <v>1</v>
      </c>
      <c r="Y27" s="16">
        <v>1</v>
      </c>
      <c r="Z27" s="52">
        <v>0.7881999999999999</v>
      </c>
      <c r="AA27" s="53">
        <v>1.0144144144144143</v>
      </c>
      <c r="AB27" s="42">
        <v>0.92392864864864854</v>
      </c>
      <c r="AC27" s="16">
        <v>2</v>
      </c>
      <c r="AD27" s="69">
        <f t="shared" si="0"/>
        <v>18</v>
      </c>
      <c r="AE27" s="69">
        <f>RANK(AD27,AD6:AD27,1)</f>
        <v>1</v>
      </c>
      <c r="AF27" s="52">
        <v>0.14165</v>
      </c>
      <c r="AG27" s="53">
        <v>0.87169230769230766</v>
      </c>
      <c r="AH27" s="42">
        <v>0.57967538461538459</v>
      </c>
      <c r="AI27" s="16">
        <v>20</v>
      </c>
      <c r="AJ27" s="52">
        <v>1</v>
      </c>
      <c r="AK27" s="53">
        <v>1</v>
      </c>
      <c r="AL27" s="42">
        <v>1</v>
      </c>
      <c r="AM27" s="16">
        <v>17</v>
      </c>
      <c r="AN27" s="52">
        <v>0.99129999999999996</v>
      </c>
      <c r="AO27" s="53">
        <v>1.0115306122448979</v>
      </c>
      <c r="AP27" s="42">
        <v>1.0034383673469387</v>
      </c>
      <c r="AQ27" s="16">
        <v>11</v>
      </c>
      <c r="AR27" s="52">
        <v>0.85500000000000009</v>
      </c>
      <c r="AS27" s="53">
        <v>1.7100000000000002</v>
      </c>
      <c r="AT27" s="42">
        <v>1.3680000000000001</v>
      </c>
      <c r="AU27" s="16">
        <v>8</v>
      </c>
      <c r="AV27" s="52">
        <v>0.70000000000000007</v>
      </c>
      <c r="AW27" s="53">
        <v>1.1666666666666667</v>
      </c>
      <c r="AX27" s="42">
        <v>0.98000000000000009</v>
      </c>
      <c r="AY27" s="16">
        <v>4</v>
      </c>
      <c r="AZ27" s="52">
        <v>0.63170000000000004</v>
      </c>
      <c r="BA27" s="53">
        <v>1.0986086956521739</v>
      </c>
      <c r="BB27" s="42">
        <v>0.91184521739130431</v>
      </c>
      <c r="BC27" s="16">
        <v>2</v>
      </c>
      <c r="BD27" s="52">
        <v>0.15659999999999999</v>
      </c>
      <c r="BE27" s="53">
        <v>0.93772455089820361</v>
      </c>
      <c r="BF27" s="42">
        <v>0.62527473053892213</v>
      </c>
      <c r="BG27" s="16">
        <v>19</v>
      </c>
      <c r="BH27" s="69">
        <f t="shared" si="1"/>
        <v>83</v>
      </c>
      <c r="BI27" s="69">
        <f>RANK(BH27,BH6:BH27,1)</f>
        <v>10</v>
      </c>
      <c r="BJ27" s="52">
        <v>0.60799999999999998</v>
      </c>
      <c r="BK27" s="53">
        <v>-5.9459459459459386E-2</v>
      </c>
      <c r="BL27" s="42">
        <v>0.20752432432432438</v>
      </c>
      <c r="BM27" s="16">
        <v>2</v>
      </c>
      <c r="BN27" s="52">
        <v>0.36</v>
      </c>
      <c r="BO27" s="53">
        <v>0.93023255813953487</v>
      </c>
      <c r="BP27" s="42">
        <v>0.70213953488372094</v>
      </c>
      <c r="BQ27" s="16">
        <v>13</v>
      </c>
      <c r="BR27" s="52">
        <v>1</v>
      </c>
      <c r="BS27" s="53">
        <v>1.1283185840707963</v>
      </c>
      <c r="BT27" s="42">
        <v>1.0769911504424778</v>
      </c>
      <c r="BU27" s="16">
        <v>1</v>
      </c>
      <c r="BV27" s="52"/>
      <c r="BW27" s="53"/>
      <c r="BX27" s="42"/>
      <c r="BY27" s="16"/>
      <c r="BZ27" s="52">
        <v>1</v>
      </c>
      <c r="CA27" s="53">
        <v>1.1777175833235192</v>
      </c>
      <c r="CB27" s="42">
        <v>1.1066305499941116</v>
      </c>
      <c r="CC27" s="16">
        <v>1</v>
      </c>
      <c r="CD27" s="52">
        <v>0.01</v>
      </c>
      <c r="CE27" s="53">
        <v>0</v>
      </c>
      <c r="CF27" s="42">
        <v>4.0000000000000001E-3</v>
      </c>
      <c r="CG27" s="16">
        <v>4</v>
      </c>
      <c r="CH27" s="52">
        <v>1</v>
      </c>
      <c r="CI27" s="53">
        <v>1</v>
      </c>
      <c r="CJ27" s="42">
        <v>1</v>
      </c>
      <c r="CK27" s="16">
        <v>3</v>
      </c>
      <c r="CL27" s="52">
        <v>1</v>
      </c>
      <c r="CM27" s="53">
        <v>1</v>
      </c>
      <c r="CN27" s="42">
        <v>1</v>
      </c>
      <c r="CO27" s="16">
        <v>1</v>
      </c>
      <c r="CP27" s="52">
        <v>0.47499999999999998</v>
      </c>
      <c r="CQ27" s="53">
        <v>0.47499999999999998</v>
      </c>
      <c r="CR27" s="42">
        <v>0.47499999999999998</v>
      </c>
      <c r="CS27" s="16">
        <v>19</v>
      </c>
      <c r="CT27" s="52">
        <v>0.35520000000000002</v>
      </c>
      <c r="CU27" s="53">
        <v>1.4208000000000001</v>
      </c>
      <c r="CV27" s="42">
        <v>0.99456</v>
      </c>
      <c r="CW27" s="13">
        <v>11</v>
      </c>
      <c r="CX27" s="69">
        <f t="shared" si="2"/>
        <v>24</v>
      </c>
      <c r="CY27" s="69">
        <f>RANK(CX27,CX6:CX27,1)</f>
        <v>1</v>
      </c>
      <c r="CZ27" s="46">
        <v>0.16800000000000004</v>
      </c>
      <c r="DA27" s="21">
        <v>18</v>
      </c>
      <c r="DB27" s="11">
        <v>0.24145302326855256</v>
      </c>
      <c r="DC27" s="21">
        <v>1</v>
      </c>
      <c r="DD27" s="11">
        <v>0.13860500785484037</v>
      </c>
      <c r="DE27" s="21">
        <v>8</v>
      </c>
      <c r="DF27" s="11">
        <v>0.10243213899111585</v>
      </c>
      <c r="DG27" s="24">
        <v>4</v>
      </c>
      <c r="DH27" s="11">
        <v>0.82318666666666662</v>
      </c>
      <c r="DI27" s="21">
        <v>21</v>
      </c>
      <c r="DJ27" s="20">
        <v>0.65049017011450871</v>
      </c>
      <c r="DK27" s="21">
        <v>11</v>
      </c>
      <c r="DL27" s="22">
        <v>0.82318666666666662</v>
      </c>
      <c r="DM27" s="23">
        <v>21</v>
      </c>
      <c r="DN27" s="11">
        <v>1.4736768367811752</v>
      </c>
      <c r="DO27" s="24">
        <v>17</v>
      </c>
      <c r="DP27" s="47" t="s">
        <v>23</v>
      </c>
    </row>
    <row r="28" spans="1:120" ht="18" customHeight="1" thickBot="1" x14ac:dyDescent="0.25">
      <c r="A28" s="48"/>
      <c r="B28" s="49"/>
      <c r="C28" s="49"/>
      <c r="D28" s="49"/>
      <c r="E28" s="50"/>
      <c r="F28" s="49"/>
      <c r="G28" s="49"/>
      <c r="H28" s="49"/>
      <c r="I28" s="50"/>
      <c r="J28" s="49"/>
      <c r="K28" s="49"/>
      <c r="L28" s="49"/>
      <c r="M28" s="50"/>
      <c r="N28" s="49"/>
      <c r="O28" s="49"/>
      <c r="P28" s="49"/>
      <c r="Q28" s="50"/>
      <c r="R28" s="49"/>
      <c r="S28" s="49"/>
      <c r="T28" s="49"/>
      <c r="U28" s="50"/>
      <c r="V28" s="49"/>
      <c r="W28" s="49"/>
      <c r="X28" s="49"/>
      <c r="Y28" s="50"/>
      <c r="Z28" s="49"/>
      <c r="AA28" s="49"/>
      <c r="AB28" s="49"/>
      <c r="AC28" s="50"/>
      <c r="AD28" s="70"/>
      <c r="AE28" s="70"/>
      <c r="AF28" s="49"/>
      <c r="AG28" s="49"/>
      <c r="AH28" s="49"/>
      <c r="AI28" s="50"/>
      <c r="AJ28" s="49"/>
      <c r="AK28" s="49"/>
      <c r="AL28" s="49"/>
      <c r="AM28" s="50"/>
      <c r="AN28" s="49"/>
      <c r="AO28" s="49"/>
      <c r="AP28" s="49"/>
      <c r="AQ28" s="50"/>
      <c r="AR28" s="49"/>
      <c r="AS28" s="49"/>
      <c r="AT28" s="49"/>
      <c r="AU28" s="50"/>
      <c r="AV28" s="49"/>
      <c r="AW28" s="49"/>
      <c r="AX28" s="49"/>
      <c r="AY28" s="50"/>
      <c r="AZ28" s="49"/>
      <c r="BA28" s="49"/>
      <c r="BB28" s="49"/>
      <c r="BC28" s="50"/>
      <c r="BD28" s="49"/>
      <c r="BE28" s="49"/>
      <c r="BF28" s="49"/>
      <c r="BG28" s="50"/>
      <c r="BH28" s="70"/>
      <c r="BI28" s="70"/>
      <c r="BJ28" s="49"/>
      <c r="BK28" s="49"/>
      <c r="BL28" s="49"/>
      <c r="BM28" s="50"/>
      <c r="BN28" s="49"/>
      <c r="BO28" s="49"/>
      <c r="BP28" s="49"/>
      <c r="BQ28" s="50"/>
      <c r="BR28" s="49"/>
      <c r="BS28" s="49"/>
      <c r="BT28" s="49"/>
      <c r="BU28" s="50"/>
      <c r="BV28" s="49"/>
      <c r="BW28" s="49"/>
      <c r="BX28" s="49"/>
      <c r="BY28" s="50"/>
      <c r="BZ28" s="49"/>
      <c r="CA28" s="49"/>
      <c r="CB28" s="49"/>
      <c r="CC28" s="50"/>
      <c r="CD28" s="49"/>
      <c r="CE28" s="49"/>
      <c r="CF28" s="49"/>
      <c r="CG28" s="50"/>
      <c r="CH28" s="49"/>
      <c r="CI28" s="49"/>
      <c r="CJ28" s="49"/>
      <c r="CK28" s="50"/>
      <c r="CL28" s="49"/>
      <c r="CM28" s="49"/>
      <c r="CN28" s="49"/>
      <c r="CO28" s="50"/>
      <c r="CP28" s="49"/>
      <c r="CQ28" s="49"/>
      <c r="CR28" s="49"/>
      <c r="CS28" s="50"/>
      <c r="CT28" s="49"/>
      <c r="CU28" s="49"/>
      <c r="CV28" s="49"/>
      <c r="CW28" s="49"/>
      <c r="CX28" s="70"/>
      <c r="CY28" s="70"/>
      <c r="CZ28" s="85" t="s">
        <v>39</v>
      </c>
      <c r="DA28" s="79"/>
      <c r="DB28" s="79"/>
      <c r="DC28" s="79"/>
      <c r="DD28" s="79"/>
      <c r="DE28" s="79"/>
      <c r="DF28" s="79"/>
      <c r="DG28" s="80"/>
      <c r="DH28" s="86" t="s">
        <v>40</v>
      </c>
      <c r="DI28" s="87"/>
      <c r="DJ28" s="85" t="s">
        <v>39</v>
      </c>
      <c r="DK28" s="80"/>
      <c r="DL28" s="85" t="s">
        <v>40</v>
      </c>
      <c r="DM28" s="80"/>
      <c r="DN28" s="85"/>
      <c r="DO28" s="80"/>
      <c r="DP28" s="48"/>
    </row>
    <row r="29" spans="1:120" s="51" customFormat="1" ht="20.25" customHeight="1" thickBot="1" x14ac:dyDescent="0.2">
      <c r="A29" s="28" t="s">
        <v>26</v>
      </c>
      <c r="B29" s="72"/>
      <c r="C29" s="72"/>
      <c r="D29" s="72"/>
      <c r="E29" s="73"/>
      <c r="F29" s="72"/>
      <c r="G29" s="72"/>
      <c r="H29" s="72"/>
      <c r="I29" s="73"/>
      <c r="J29" s="72"/>
      <c r="K29" s="72"/>
      <c r="L29" s="72"/>
      <c r="M29" s="73"/>
      <c r="N29" s="72"/>
      <c r="O29" s="72"/>
      <c r="P29" s="72"/>
      <c r="Q29" s="73"/>
      <c r="R29" s="72"/>
      <c r="S29" s="72"/>
      <c r="T29" s="72"/>
      <c r="U29" s="73"/>
      <c r="V29" s="72"/>
      <c r="W29" s="72"/>
      <c r="X29" s="72"/>
      <c r="Y29" s="73"/>
      <c r="Z29" s="72"/>
      <c r="AA29" s="72"/>
      <c r="AB29" s="72"/>
      <c r="AC29" s="73"/>
      <c r="AD29" s="66"/>
      <c r="AE29" s="66"/>
      <c r="AF29" s="72"/>
      <c r="AG29" s="72"/>
      <c r="AH29" s="72"/>
      <c r="AI29" s="73"/>
      <c r="AJ29" s="72"/>
      <c r="AK29" s="72"/>
      <c r="AL29" s="72"/>
      <c r="AM29" s="73"/>
      <c r="AN29" s="72"/>
      <c r="AO29" s="72"/>
      <c r="AP29" s="72"/>
      <c r="AQ29" s="73"/>
      <c r="AR29" s="72"/>
      <c r="AS29" s="72"/>
      <c r="AT29" s="72"/>
      <c r="AU29" s="73"/>
      <c r="AV29" s="72"/>
      <c r="AW29" s="72"/>
      <c r="AX29" s="72"/>
      <c r="AY29" s="73"/>
      <c r="AZ29" s="72"/>
      <c r="BA29" s="72"/>
      <c r="BB29" s="72"/>
      <c r="BC29" s="73"/>
      <c r="BD29" s="72"/>
      <c r="BE29" s="72"/>
      <c r="BF29" s="72"/>
      <c r="BG29" s="73"/>
      <c r="BH29" s="66"/>
      <c r="BI29" s="66"/>
      <c r="BJ29" s="72"/>
      <c r="BK29" s="72"/>
      <c r="BL29" s="72"/>
      <c r="BM29" s="73"/>
      <c r="BN29" s="72"/>
      <c r="BO29" s="72"/>
      <c r="BP29" s="72"/>
      <c r="BQ29" s="73"/>
      <c r="BR29" s="72"/>
      <c r="BS29" s="72"/>
      <c r="BT29" s="72"/>
      <c r="BU29" s="73"/>
      <c r="BV29" s="72"/>
      <c r="BW29" s="72"/>
      <c r="BX29" s="72"/>
      <c r="BY29" s="73"/>
      <c r="BZ29" s="72"/>
      <c r="CA29" s="72"/>
      <c r="CB29" s="72"/>
      <c r="CC29" s="73"/>
      <c r="CD29" s="72"/>
      <c r="CE29" s="72"/>
      <c r="CF29" s="72"/>
      <c r="CG29" s="73"/>
      <c r="CH29" s="72"/>
      <c r="CI29" s="72"/>
      <c r="CJ29" s="72"/>
      <c r="CK29" s="73"/>
      <c r="CL29" s="72"/>
      <c r="CM29" s="72"/>
      <c r="CN29" s="72"/>
      <c r="CO29" s="73"/>
      <c r="CP29" s="72"/>
      <c r="CQ29" s="72"/>
      <c r="CR29" s="72"/>
      <c r="CS29" s="73"/>
      <c r="CT29" s="72"/>
      <c r="CU29" s="72"/>
      <c r="CV29" s="72"/>
      <c r="CW29" s="73"/>
      <c r="CX29" s="66"/>
      <c r="CY29" s="66"/>
      <c r="CZ29" s="54" t="s">
        <v>31</v>
      </c>
      <c r="DA29" s="55"/>
      <c r="DB29" s="55"/>
      <c r="DC29" s="55"/>
      <c r="DD29" s="55"/>
      <c r="DE29" s="55"/>
      <c r="DF29" s="55"/>
      <c r="DG29" s="55"/>
      <c r="DH29" s="64"/>
      <c r="DI29" s="64"/>
      <c r="DJ29" s="54"/>
      <c r="DK29" s="55"/>
      <c r="DL29" s="55"/>
      <c r="DM29" s="55"/>
      <c r="DN29" s="55"/>
      <c r="DO29" s="56"/>
      <c r="DP29" s="28"/>
    </row>
    <row r="31" spans="1:120" ht="45" customHeight="1" x14ac:dyDescent="0.2"/>
  </sheetData>
  <mergeCells count="83">
    <mergeCell ref="CL2:CO2"/>
    <mergeCell ref="CP2:CS2"/>
    <mergeCell ref="CT29:CW29"/>
    <mergeCell ref="DH28:DI28"/>
    <mergeCell ref="CZ28:DG28"/>
    <mergeCell ref="DL28:DM28"/>
    <mergeCell ref="DJ28:DK28"/>
    <mergeCell ref="DN28:DO28"/>
    <mergeCell ref="DJ2:DP2"/>
    <mergeCell ref="DJ3:DO3"/>
    <mergeCell ref="DP3:DP4"/>
    <mergeCell ref="CZ3:DI3"/>
    <mergeCell ref="CZ2:DI2"/>
    <mergeCell ref="CL29:CO29"/>
    <mergeCell ref="CP29:CS29"/>
    <mergeCell ref="CT2:CW2"/>
    <mergeCell ref="BZ3:CC3"/>
    <mergeCell ref="BR29:BU29"/>
    <mergeCell ref="BV29:BY29"/>
    <mergeCell ref="BR2:BU2"/>
    <mergeCell ref="BV2:BY2"/>
    <mergeCell ref="BR3:BU3"/>
    <mergeCell ref="BV3:BY3"/>
    <mergeCell ref="CD3:CG3"/>
    <mergeCell ref="CH3:CK3"/>
    <mergeCell ref="CL3:CO3"/>
    <mergeCell ref="CP3:CS3"/>
    <mergeCell ref="CT3:CW3"/>
    <mergeCell ref="BZ2:CC2"/>
    <mergeCell ref="CD2:CG2"/>
    <mergeCell ref="CH2:CK2"/>
    <mergeCell ref="BJ29:BM29"/>
    <mergeCell ref="BN29:BQ29"/>
    <mergeCell ref="BJ2:BM2"/>
    <mergeCell ref="BN2:BQ2"/>
    <mergeCell ref="BJ3:BM3"/>
    <mergeCell ref="BN3:BQ3"/>
    <mergeCell ref="CH29:CK29"/>
    <mergeCell ref="BZ29:CC29"/>
    <mergeCell ref="CD29:CG29"/>
    <mergeCell ref="AZ29:BC29"/>
    <mergeCell ref="BD29:BG29"/>
    <mergeCell ref="AZ2:BC2"/>
    <mergeCell ref="BD2:BG2"/>
    <mergeCell ref="AZ3:BC3"/>
    <mergeCell ref="BD3:BG3"/>
    <mergeCell ref="AR29:AU29"/>
    <mergeCell ref="AV29:AY29"/>
    <mergeCell ref="AR2:AU2"/>
    <mergeCell ref="AV2:AY2"/>
    <mergeCell ref="AR3:AU3"/>
    <mergeCell ref="AV3:AY3"/>
    <mergeCell ref="AJ29:AM29"/>
    <mergeCell ref="AN29:AQ29"/>
    <mergeCell ref="AJ2:AM2"/>
    <mergeCell ref="AN2:AQ2"/>
    <mergeCell ref="AJ3:AM3"/>
    <mergeCell ref="AN3:AQ3"/>
    <mergeCell ref="Z29:AC29"/>
    <mergeCell ref="AF29:AI29"/>
    <mergeCell ref="Z2:AC2"/>
    <mergeCell ref="AF2:AI2"/>
    <mergeCell ref="Z3:AC3"/>
    <mergeCell ref="AF3:AI3"/>
    <mergeCell ref="R29:U29"/>
    <mergeCell ref="V29:Y29"/>
    <mergeCell ref="R2:U2"/>
    <mergeCell ref="V2:Y2"/>
    <mergeCell ref="R3:U3"/>
    <mergeCell ref="V3:Y3"/>
    <mergeCell ref="N29:Q29"/>
    <mergeCell ref="J29:M29"/>
    <mergeCell ref="J2:M2"/>
    <mergeCell ref="N2:Q2"/>
    <mergeCell ref="J3:M3"/>
    <mergeCell ref="N3:Q3"/>
    <mergeCell ref="A1:I1"/>
    <mergeCell ref="B29:E29"/>
    <mergeCell ref="F29:I29"/>
    <mergeCell ref="B2:E2"/>
    <mergeCell ref="B3:E3"/>
    <mergeCell ref="F2:I2"/>
    <mergeCell ref="F3:I3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M25"/>
  <sheetViews>
    <sheetView workbookViewId="0">
      <selection activeCell="G10" sqref="G10"/>
    </sheetView>
  </sheetViews>
  <sheetFormatPr defaultRowHeight="15" x14ac:dyDescent="0.25"/>
  <cols>
    <col min="9" max="9" width="43.28515625" customWidth="1"/>
  </cols>
  <sheetData>
    <row r="4" spans="6:13" x14ac:dyDescent="0.25">
      <c r="H4" s="1"/>
    </row>
    <row r="5" spans="6:13" ht="18" customHeight="1" x14ac:dyDescent="0.25">
      <c r="F5">
        <v>0.01</v>
      </c>
      <c r="H5" s="1"/>
      <c r="I5" s="2"/>
      <c r="J5" s="1"/>
      <c r="K5" s="1"/>
      <c r="L5" s="1"/>
      <c r="M5" s="1"/>
    </row>
    <row r="6" spans="6:13" ht="18" customHeight="1" x14ac:dyDescent="0.25">
      <c r="F6">
        <v>0.01</v>
      </c>
      <c r="H6" s="1"/>
      <c r="I6" s="2"/>
      <c r="J6" s="1"/>
      <c r="K6" s="1"/>
      <c r="L6" s="1"/>
      <c r="M6" s="1"/>
    </row>
    <row r="7" spans="6:13" ht="18" customHeight="1" x14ac:dyDescent="0.25">
      <c r="H7" s="1"/>
      <c r="I7" s="2"/>
      <c r="J7" s="1"/>
      <c r="K7" s="1"/>
      <c r="L7" s="1"/>
      <c r="M7" s="1"/>
    </row>
    <row r="8" spans="6:13" ht="18" customHeight="1" x14ac:dyDescent="0.25">
      <c r="H8" s="1"/>
      <c r="I8" s="2"/>
      <c r="J8" s="1"/>
      <c r="K8" s="1"/>
      <c r="L8" s="1"/>
      <c r="M8" s="1"/>
    </row>
    <row r="9" spans="6:13" ht="18" customHeight="1" x14ac:dyDescent="0.25">
      <c r="H9" s="1"/>
      <c r="I9" s="2"/>
      <c r="J9" s="1"/>
      <c r="K9" s="1"/>
      <c r="L9" s="1"/>
      <c r="M9" s="1"/>
    </row>
    <row r="10" spans="6:13" ht="18" customHeight="1" x14ac:dyDescent="0.25">
      <c r="H10" s="1"/>
      <c r="I10" s="2"/>
      <c r="J10" s="1"/>
      <c r="K10" s="1"/>
      <c r="L10" s="1"/>
      <c r="M10" s="1"/>
    </row>
    <row r="11" spans="6:13" ht="18" customHeight="1" x14ac:dyDescent="0.25">
      <c r="H11" s="1"/>
      <c r="I11" s="2"/>
      <c r="J11" s="1"/>
      <c r="K11" s="1"/>
      <c r="L11" s="1"/>
      <c r="M11" s="1"/>
    </row>
    <row r="12" spans="6:13" ht="18" customHeight="1" x14ac:dyDescent="0.25">
      <c r="H12" s="1"/>
      <c r="I12" s="2"/>
      <c r="J12" s="1"/>
      <c r="K12" s="1"/>
      <c r="L12" s="1"/>
      <c r="M12" s="1"/>
    </row>
    <row r="13" spans="6:13" ht="18" customHeight="1" x14ac:dyDescent="0.25">
      <c r="H13" s="1"/>
      <c r="I13" s="2"/>
      <c r="J13" s="1"/>
      <c r="K13" s="1"/>
      <c r="L13" s="1"/>
      <c r="M13" s="1"/>
    </row>
    <row r="14" spans="6:13" ht="18" customHeight="1" x14ac:dyDescent="0.25">
      <c r="H14" s="1"/>
      <c r="I14" s="2"/>
      <c r="J14" s="1"/>
      <c r="K14" s="1"/>
      <c r="L14" s="1"/>
      <c r="M14" s="1"/>
    </row>
    <row r="15" spans="6:13" ht="18" customHeight="1" x14ac:dyDescent="0.25">
      <c r="H15" s="1"/>
      <c r="I15" s="2"/>
      <c r="J15" s="1"/>
      <c r="K15" s="1"/>
      <c r="L15" s="1"/>
      <c r="M15" s="1"/>
    </row>
    <row r="16" spans="6:13" ht="18" customHeight="1" x14ac:dyDescent="0.25">
      <c r="H16" s="1"/>
      <c r="I16" s="2"/>
      <c r="J16" s="1"/>
      <c r="K16" s="1"/>
      <c r="L16" s="1"/>
      <c r="M16" s="1"/>
    </row>
    <row r="17" spans="8:13" ht="18" customHeight="1" x14ac:dyDescent="0.25">
      <c r="H17" s="1"/>
      <c r="I17" s="2"/>
      <c r="J17" s="1"/>
      <c r="K17" s="1"/>
      <c r="L17" s="1"/>
      <c r="M17" s="1"/>
    </row>
    <row r="18" spans="8:13" ht="18" customHeight="1" x14ac:dyDescent="0.25">
      <c r="H18" s="1"/>
      <c r="I18" s="2"/>
      <c r="J18" s="1"/>
      <c r="K18" s="1"/>
      <c r="L18" s="1"/>
      <c r="M18" s="1"/>
    </row>
    <row r="19" spans="8:13" ht="18" customHeight="1" x14ac:dyDescent="0.25">
      <c r="H19" s="1"/>
      <c r="I19" s="2"/>
      <c r="J19" s="1"/>
      <c r="K19" s="1"/>
      <c r="L19" s="1"/>
      <c r="M19" s="1"/>
    </row>
    <row r="20" spans="8:13" ht="18" customHeight="1" x14ac:dyDescent="0.25">
      <c r="H20" s="1"/>
      <c r="I20" s="2"/>
      <c r="J20" s="1"/>
      <c r="K20" s="1"/>
      <c r="L20" s="1"/>
      <c r="M20" s="1"/>
    </row>
    <row r="21" spans="8:13" ht="18" customHeight="1" x14ac:dyDescent="0.25">
      <c r="H21" s="1"/>
      <c r="I21" s="2"/>
      <c r="J21" s="1"/>
      <c r="K21" s="1"/>
      <c r="L21" s="1"/>
      <c r="M21" s="1"/>
    </row>
    <row r="22" spans="8:13" ht="18" customHeight="1" x14ac:dyDescent="0.25">
      <c r="H22" s="1"/>
      <c r="I22" s="2"/>
      <c r="J22" s="1"/>
      <c r="K22" s="1"/>
      <c r="L22" s="1"/>
      <c r="M22" s="1"/>
    </row>
    <row r="23" spans="8:13" ht="18" customHeight="1" x14ac:dyDescent="0.25">
      <c r="H23" s="1"/>
      <c r="I23" s="2"/>
      <c r="J23" s="1"/>
      <c r="K23" s="1"/>
      <c r="L23" s="1"/>
      <c r="M23" s="1"/>
    </row>
    <row r="24" spans="8:13" ht="18" customHeight="1" x14ac:dyDescent="0.25">
      <c r="H24" s="1"/>
      <c r="I24" s="2"/>
      <c r="J24" s="1"/>
      <c r="K24" s="1"/>
      <c r="L24" s="1"/>
      <c r="M24" s="1"/>
    </row>
    <row r="25" spans="8:13" ht="18" customHeight="1" x14ac:dyDescent="0.25">
      <c r="H25" s="1"/>
      <c r="I25" s="2"/>
      <c r="J25" s="1"/>
      <c r="K25" s="1"/>
      <c r="L25" s="1"/>
      <c r="M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2020-09-30T09:01:09Z</dcterms:modified>
</cp:coreProperties>
</file>